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5459be173baf090c/Desktop/Fanny/plan indicativo/"/>
    </mc:Choice>
  </mc:AlternateContent>
  <xr:revisionPtr revIDLastSave="2" documentId="8_{0E09E82B-206F-4B9D-9CA7-99F992F5001D}" xr6:coauthVersionLast="47" xr6:coauthVersionMax="47" xr10:uidLastSave="{F3C6F562-9B8E-4442-ADBE-EBEF3EC49269}"/>
  <bookViews>
    <workbookView xWindow="2790" yWindow="780" windowWidth="14040" windowHeight="9510" xr2:uid="{00000000-000D-0000-FFFF-FFFF00000000}"/>
  </bookViews>
  <sheets>
    <sheet name="PLAN INDICATIVO 2024-2027" sheetId="1" r:id="rId1"/>
  </sheets>
  <externalReferences>
    <externalReference r:id="rId2"/>
  </externalReferences>
  <definedNames>
    <definedName name="_xlnm._FilterDatabase" localSheetId="0" hidden="1">'PLAN INDICATIVO 2024-2027'!$A$7:$CQ$364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64" i="1" l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305" i="1"/>
  <c r="CN306" i="1"/>
  <c r="CN307" i="1"/>
  <c r="CN308" i="1"/>
  <c r="CN309" i="1"/>
  <c r="CN310" i="1"/>
  <c r="CN311" i="1"/>
  <c r="CN312" i="1"/>
  <c r="CN313" i="1"/>
  <c r="CN314" i="1"/>
  <c r="CN315" i="1"/>
  <c r="CN316" i="1"/>
  <c r="CN317" i="1"/>
  <c r="CN318" i="1"/>
  <c r="CN319" i="1"/>
  <c r="CN320" i="1"/>
  <c r="CN321" i="1"/>
  <c r="CN322" i="1"/>
  <c r="CN323" i="1"/>
  <c r="CN324" i="1"/>
  <c r="CN325" i="1"/>
  <c r="CN326" i="1"/>
  <c r="CN327" i="1"/>
  <c r="CN328" i="1"/>
  <c r="CN329" i="1"/>
  <c r="CN330" i="1"/>
  <c r="CN331" i="1"/>
  <c r="CN332" i="1"/>
  <c r="CN333" i="1"/>
  <c r="CN334" i="1"/>
  <c r="CN335" i="1"/>
  <c r="CN336" i="1"/>
  <c r="CN337" i="1"/>
  <c r="CN338" i="1"/>
  <c r="CN339" i="1"/>
  <c r="CN340" i="1"/>
  <c r="CN341" i="1"/>
  <c r="CN342" i="1"/>
  <c r="CN343" i="1"/>
  <c r="CN344" i="1"/>
  <c r="CN345" i="1"/>
  <c r="CN346" i="1"/>
  <c r="CN347" i="1"/>
  <c r="CN348" i="1"/>
  <c r="CN349" i="1"/>
  <c r="CN350" i="1"/>
  <c r="CN351" i="1"/>
  <c r="CN352" i="1"/>
  <c r="CN353" i="1"/>
  <c r="CN354" i="1"/>
  <c r="CN355" i="1"/>
  <c r="CN356" i="1"/>
  <c r="CN357" i="1"/>
  <c r="CN358" i="1"/>
  <c r="CN359" i="1"/>
  <c r="CN360" i="1"/>
  <c r="CN361" i="1"/>
  <c r="CN362" i="1"/>
  <c r="CN363" i="1"/>
  <c r="CN8" i="1"/>
  <c r="AB364" i="1"/>
  <c r="CJ364" i="1"/>
  <c r="CK364" i="1"/>
  <c r="CL364" i="1"/>
  <c r="AZ364" i="1"/>
  <c r="BA364" i="1"/>
  <c r="BB364" i="1"/>
  <c r="BR364" i="1"/>
  <c r="BS364" i="1"/>
  <c r="BT364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M192" i="1"/>
  <c r="CM193" i="1"/>
  <c r="CM194" i="1"/>
  <c r="CM195" i="1"/>
  <c r="CM196" i="1"/>
  <c r="CM197" i="1"/>
  <c r="CM198" i="1"/>
  <c r="CM199" i="1"/>
  <c r="CM200" i="1"/>
  <c r="CM201" i="1"/>
  <c r="CM202" i="1"/>
  <c r="CM203" i="1"/>
  <c r="CM204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224" i="1"/>
  <c r="CM225" i="1"/>
  <c r="CM226" i="1"/>
  <c r="CM227" i="1"/>
  <c r="CM228" i="1"/>
  <c r="CM229" i="1"/>
  <c r="CM230" i="1"/>
  <c r="CM231" i="1"/>
  <c r="CM232" i="1"/>
  <c r="CM233" i="1"/>
  <c r="CM234" i="1"/>
  <c r="CM235" i="1"/>
  <c r="CM236" i="1"/>
  <c r="CM238" i="1"/>
  <c r="CM239" i="1"/>
  <c r="CM240" i="1"/>
  <c r="CM241" i="1"/>
  <c r="CM242" i="1"/>
  <c r="CM243" i="1"/>
  <c r="CM244" i="1"/>
  <c r="CM245" i="1"/>
  <c r="CM246" i="1"/>
  <c r="CM247" i="1"/>
  <c r="CM248" i="1"/>
  <c r="CM249" i="1"/>
  <c r="CM250" i="1"/>
  <c r="CM251" i="1"/>
  <c r="CM252" i="1"/>
  <c r="CM253" i="1"/>
  <c r="CM254" i="1"/>
  <c r="CM255" i="1"/>
  <c r="CM256" i="1"/>
  <c r="CM257" i="1"/>
  <c r="CM258" i="1"/>
  <c r="CM259" i="1"/>
  <c r="CM260" i="1"/>
  <c r="CM261" i="1"/>
  <c r="CM262" i="1"/>
  <c r="CM263" i="1"/>
  <c r="CM264" i="1"/>
  <c r="CM265" i="1"/>
  <c r="CM266" i="1"/>
  <c r="CM267" i="1"/>
  <c r="CM268" i="1"/>
  <c r="CM269" i="1"/>
  <c r="CM270" i="1"/>
  <c r="CM271" i="1"/>
  <c r="CM272" i="1"/>
  <c r="CM273" i="1"/>
  <c r="CM274" i="1"/>
  <c r="CM275" i="1"/>
  <c r="CM276" i="1"/>
  <c r="CM277" i="1"/>
  <c r="CM278" i="1"/>
  <c r="CM279" i="1"/>
  <c r="CM280" i="1"/>
  <c r="CM281" i="1"/>
  <c r="CM282" i="1"/>
  <c r="CM283" i="1"/>
  <c r="CM284" i="1"/>
  <c r="CM285" i="1"/>
  <c r="CM286" i="1"/>
  <c r="CM287" i="1"/>
  <c r="CM288" i="1"/>
  <c r="CM289" i="1"/>
  <c r="CM290" i="1"/>
  <c r="CM291" i="1"/>
  <c r="CM292" i="1"/>
  <c r="CM293" i="1"/>
  <c r="CM294" i="1"/>
  <c r="CM295" i="1"/>
  <c r="CM296" i="1"/>
  <c r="CM297" i="1"/>
  <c r="CM298" i="1"/>
  <c r="CM299" i="1"/>
  <c r="CM300" i="1"/>
  <c r="CM301" i="1"/>
  <c r="CM302" i="1"/>
  <c r="CM303" i="1"/>
  <c r="CM304" i="1"/>
  <c r="CM305" i="1"/>
  <c r="CM306" i="1"/>
  <c r="CM307" i="1"/>
  <c r="CM308" i="1"/>
  <c r="CM309" i="1"/>
  <c r="CM310" i="1"/>
  <c r="CM311" i="1"/>
  <c r="CM312" i="1"/>
  <c r="CM313" i="1"/>
  <c r="CM314" i="1"/>
  <c r="CM315" i="1"/>
  <c r="CM316" i="1"/>
  <c r="CM317" i="1"/>
  <c r="CM318" i="1"/>
  <c r="CM319" i="1"/>
  <c r="CM320" i="1"/>
  <c r="CM321" i="1"/>
  <c r="CM322" i="1"/>
  <c r="CM323" i="1"/>
  <c r="CM324" i="1"/>
  <c r="CM325" i="1"/>
  <c r="CM326" i="1"/>
  <c r="CM327" i="1"/>
  <c r="CM328" i="1"/>
  <c r="CM329" i="1"/>
  <c r="CM330" i="1"/>
  <c r="CM331" i="1"/>
  <c r="CM332" i="1"/>
  <c r="CM333" i="1"/>
  <c r="CM334" i="1"/>
  <c r="CM335" i="1"/>
  <c r="CM336" i="1"/>
  <c r="CM337" i="1"/>
  <c r="CM338" i="1"/>
  <c r="CM339" i="1"/>
  <c r="CM340" i="1"/>
  <c r="CM341" i="1"/>
  <c r="CM342" i="1"/>
  <c r="CM343" i="1"/>
  <c r="CM344" i="1"/>
  <c r="CM345" i="1"/>
  <c r="CM346" i="1"/>
  <c r="CM347" i="1"/>
  <c r="CM348" i="1"/>
  <c r="CM349" i="1"/>
  <c r="CM350" i="1"/>
  <c r="CM351" i="1"/>
  <c r="CM352" i="1"/>
  <c r="CM353" i="1"/>
  <c r="CM354" i="1"/>
  <c r="CM355" i="1"/>
  <c r="CM356" i="1"/>
  <c r="CM357" i="1"/>
  <c r="CM358" i="1"/>
  <c r="CM359" i="1"/>
  <c r="CM360" i="1"/>
  <c r="CM361" i="1"/>
  <c r="CM362" i="1"/>
  <c r="CM363" i="1"/>
  <c r="CM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U187" i="1"/>
  <c r="BU188" i="1"/>
  <c r="BU189" i="1"/>
  <c r="BU190" i="1"/>
  <c r="BU191" i="1"/>
  <c r="BU192" i="1"/>
  <c r="BU193" i="1"/>
  <c r="BU194" i="1"/>
  <c r="BU195" i="1"/>
  <c r="BU196" i="1"/>
  <c r="BU197" i="1"/>
  <c r="BU198" i="1"/>
  <c r="BU199" i="1"/>
  <c r="BU200" i="1"/>
  <c r="BU201" i="1"/>
  <c r="BU202" i="1"/>
  <c r="BU203" i="1"/>
  <c r="BU204" i="1"/>
  <c r="BU205" i="1"/>
  <c r="BU206" i="1"/>
  <c r="BU207" i="1"/>
  <c r="BU208" i="1"/>
  <c r="BU209" i="1"/>
  <c r="BU210" i="1"/>
  <c r="BU211" i="1"/>
  <c r="BU212" i="1"/>
  <c r="BU213" i="1"/>
  <c r="BU214" i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BU228" i="1"/>
  <c r="BU229" i="1"/>
  <c r="BU230" i="1"/>
  <c r="BU231" i="1"/>
  <c r="BU232" i="1"/>
  <c r="BU233" i="1"/>
  <c r="BU234" i="1"/>
  <c r="BU235" i="1"/>
  <c r="BU236" i="1"/>
  <c r="BU238" i="1"/>
  <c r="BU239" i="1"/>
  <c r="BU240" i="1"/>
  <c r="BU241" i="1"/>
  <c r="BU242" i="1"/>
  <c r="BU243" i="1"/>
  <c r="BU244" i="1"/>
  <c r="BU245" i="1"/>
  <c r="BU246" i="1"/>
  <c r="BU247" i="1"/>
  <c r="BU248" i="1"/>
  <c r="BU249" i="1"/>
  <c r="BU250" i="1"/>
  <c r="BU251" i="1"/>
  <c r="BU252" i="1"/>
  <c r="BU253" i="1"/>
  <c r="BU254" i="1"/>
  <c r="BU255" i="1"/>
  <c r="BU256" i="1"/>
  <c r="BU257" i="1"/>
  <c r="BU258" i="1"/>
  <c r="BU259" i="1"/>
  <c r="BU260" i="1"/>
  <c r="BU261" i="1"/>
  <c r="BU262" i="1"/>
  <c r="BU263" i="1"/>
  <c r="BU264" i="1"/>
  <c r="BU265" i="1"/>
  <c r="BU266" i="1"/>
  <c r="BU267" i="1"/>
  <c r="BU268" i="1"/>
  <c r="BU269" i="1"/>
  <c r="BU270" i="1"/>
  <c r="BU271" i="1"/>
  <c r="BU272" i="1"/>
  <c r="BU273" i="1"/>
  <c r="BU274" i="1"/>
  <c r="BU275" i="1"/>
  <c r="BU276" i="1"/>
  <c r="BU277" i="1"/>
  <c r="BU278" i="1"/>
  <c r="BU279" i="1"/>
  <c r="BU280" i="1"/>
  <c r="BU281" i="1"/>
  <c r="BU282" i="1"/>
  <c r="BU283" i="1"/>
  <c r="BU284" i="1"/>
  <c r="BU285" i="1"/>
  <c r="BU286" i="1"/>
  <c r="BU287" i="1"/>
  <c r="BU288" i="1"/>
  <c r="BU289" i="1"/>
  <c r="BU290" i="1"/>
  <c r="BU291" i="1"/>
  <c r="BU292" i="1"/>
  <c r="BU293" i="1"/>
  <c r="BU294" i="1"/>
  <c r="BU295" i="1"/>
  <c r="BU296" i="1"/>
  <c r="BU297" i="1"/>
  <c r="BU298" i="1"/>
  <c r="BU299" i="1"/>
  <c r="BU300" i="1"/>
  <c r="BU301" i="1"/>
  <c r="BU302" i="1"/>
  <c r="BU303" i="1"/>
  <c r="BU304" i="1"/>
  <c r="BU305" i="1"/>
  <c r="BU306" i="1"/>
  <c r="BU307" i="1"/>
  <c r="BU308" i="1"/>
  <c r="BU309" i="1"/>
  <c r="BU310" i="1"/>
  <c r="BU311" i="1"/>
  <c r="BU312" i="1"/>
  <c r="BU313" i="1"/>
  <c r="BU314" i="1"/>
  <c r="BU315" i="1"/>
  <c r="BU316" i="1"/>
  <c r="BU317" i="1"/>
  <c r="BU318" i="1"/>
  <c r="BU319" i="1"/>
  <c r="BU320" i="1"/>
  <c r="BU321" i="1"/>
  <c r="BU322" i="1"/>
  <c r="BU323" i="1"/>
  <c r="BU324" i="1"/>
  <c r="BU325" i="1"/>
  <c r="BU326" i="1"/>
  <c r="BU327" i="1"/>
  <c r="BU328" i="1"/>
  <c r="BU329" i="1"/>
  <c r="BU330" i="1"/>
  <c r="BU331" i="1"/>
  <c r="BU332" i="1"/>
  <c r="BU333" i="1"/>
  <c r="BU334" i="1"/>
  <c r="BU335" i="1"/>
  <c r="BU336" i="1"/>
  <c r="BU337" i="1"/>
  <c r="BU338" i="1"/>
  <c r="BU339" i="1"/>
  <c r="BU340" i="1"/>
  <c r="BU341" i="1"/>
  <c r="BU342" i="1"/>
  <c r="BU343" i="1"/>
  <c r="BU344" i="1"/>
  <c r="BU345" i="1"/>
  <c r="BU346" i="1"/>
  <c r="BU347" i="1"/>
  <c r="BU348" i="1"/>
  <c r="BU349" i="1"/>
  <c r="BU350" i="1"/>
  <c r="BU351" i="1"/>
  <c r="BU352" i="1"/>
  <c r="BU353" i="1"/>
  <c r="BU354" i="1"/>
  <c r="BU355" i="1"/>
  <c r="BU356" i="1"/>
  <c r="BU357" i="1"/>
  <c r="BU358" i="1"/>
  <c r="BU359" i="1"/>
  <c r="BU360" i="1"/>
  <c r="BU361" i="1"/>
  <c r="BU362" i="1"/>
  <c r="BU363" i="1"/>
  <c r="BU8" i="1"/>
  <c r="BC363" i="1"/>
  <c r="BC362" i="1"/>
  <c r="BC361" i="1"/>
  <c r="BC360" i="1"/>
  <c r="BC359" i="1"/>
  <c r="BC358" i="1"/>
  <c r="BC357" i="1"/>
  <c r="BC356" i="1"/>
  <c r="BC355" i="1"/>
  <c r="BC354" i="1"/>
  <c r="BC353" i="1"/>
  <c r="BC352" i="1"/>
  <c r="BC351" i="1"/>
  <c r="BC350" i="1"/>
  <c r="BC349" i="1"/>
  <c r="BC348" i="1"/>
  <c r="BC347" i="1"/>
  <c r="BC346" i="1"/>
  <c r="BC345" i="1"/>
  <c r="BC344" i="1"/>
  <c r="BC343" i="1"/>
  <c r="BC342" i="1"/>
  <c r="BC341" i="1"/>
  <c r="BC340" i="1"/>
  <c r="BC339" i="1"/>
  <c r="BC338" i="1"/>
  <c r="BC337" i="1"/>
  <c r="BC336" i="1"/>
  <c r="BC335" i="1"/>
  <c r="BC334" i="1"/>
  <c r="BC333" i="1"/>
  <c r="BC332" i="1"/>
  <c r="BC331" i="1"/>
  <c r="BC330" i="1"/>
  <c r="BC329" i="1"/>
  <c r="BC328" i="1"/>
  <c r="BC327" i="1"/>
  <c r="BC326" i="1"/>
  <c r="BC325" i="1"/>
  <c r="BC324" i="1"/>
  <c r="BC323" i="1"/>
  <c r="BC322" i="1"/>
  <c r="BC321" i="1"/>
  <c r="BC320" i="1"/>
  <c r="BC319" i="1"/>
  <c r="BC318" i="1"/>
  <c r="BC317" i="1"/>
  <c r="BC316" i="1"/>
  <c r="BC315" i="1"/>
  <c r="BC314" i="1"/>
  <c r="BC313" i="1"/>
  <c r="BC312" i="1"/>
  <c r="BC311" i="1"/>
  <c r="BC310" i="1"/>
  <c r="BC309" i="1"/>
  <c r="BC308" i="1"/>
  <c r="BC307" i="1"/>
  <c r="BC306" i="1"/>
  <c r="BC305" i="1"/>
  <c r="BC304" i="1"/>
  <c r="BC303" i="1"/>
  <c r="BC302" i="1"/>
  <c r="BC301" i="1"/>
  <c r="BC300" i="1"/>
  <c r="BC299" i="1"/>
  <c r="BC298" i="1"/>
  <c r="BC297" i="1"/>
  <c r="BC296" i="1"/>
  <c r="BC295" i="1"/>
  <c r="BC294" i="1"/>
  <c r="BC293" i="1"/>
  <c r="BC292" i="1"/>
  <c r="BC291" i="1"/>
  <c r="BC290" i="1"/>
  <c r="BC289" i="1"/>
  <c r="BC288" i="1"/>
  <c r="BC287" i="1"/>
  <c r="BC286" i="1"/>
  <c r="BC285" i="1"/>
  <c r="BC284" i="1"/>
  <c r="BC283" i="1"/>
  <c r="BC282" i="1"/>
  <c r="BC281" i="1"/>
  <c r="BC280" i="1"/>
  <c r="BC279" i="1"/>
  <c r="BC278" i="1"/>
  <c r="BC277" i="1"/>
  <c r="BC276" i="1"/>
  <c r="BC275" i="1"/>
  <c r="BC274" i="1"/>
  <c r="BC273" i="1"/>
  <c r="BC272" i="1"/>
  <c r="BC271" i="1"/>
  <c r="BC270" i="1"/>
  <c r="BC269" i="1"/>
  <c r="BC268" i="1"/>
  <c r="BC267" i="1"/>
  <c r="BC266" i="1"/>
  <c r="BC265" i="1"/>
  <c r="BC264" i="1"/>
  <c r="BC263" i="1"/>
  <c r="BC262" i="1"/>
  <c r="BC261" i="1"/>
  <c r="BC260" i="1"/>
  <c r="BC259" i="1"/>
  <c r="BC258" i="1"/>
  <c r="BC257" i="1"/>
  <c r="BC256" i="1"/>
  <c r="BC255" i="1"/>
  <c r="BC254" i="1"/>
  <c r="BC253" i="1"/>
  <c r="BC252" i="1"/>
  <c r="BC251" i="1"/>
  <c r="BC250" i="1"/>
  <c r="BC249" i="1"/>
  <c r="BC248" i="1"/>
  <c r="BC247" i="1"/>
  <c r="BC246" i="1"/>
  <c r="BC245" i="1"/>
  <c r="BC244" i="1"/>
  <c r="BC243" i="1"/>
  <c r="BC242" i="1"/>
  <c r="BC241" i="1"/>
  <c r="BC240" i="1"/>
  <c r="BC239" i="1"/>
  <c r="BC238" i="1"/>
  <c r="BC236" i="1"/>
  <c r="BC235" i="1"/>
  <c r="BC234" i="1"/>
  <c r="BC233" i="1"/>
  <c r="BC232" i="1"/>
  <c r="BC231" i="1"/>
  <c r="BC230" i="1"/>
  <c r="BC229" i="1"/>
  <c r="BC228" i="1"/>
  <c r="BC227" i="1"/>
  <c r="BC226" i="1"/>
  <c r="BC225" i="1"/>
  <c r="BC224" i="1"/>
  <c r="BC223" i="1"/>
  <c r="BC222" i="1"/>
  <c r="BC221" i="1"/>
  <c r="BC220" i="1"/>
  <c r="BC219" i="1"/>
  <c r="BC218" i="1"/>
  <c r="BC217" i="1"/>
  <c r="BC216" i="1"/>
  <c r="BC215" i="1"/>
  <c r="BC214" i="1"/>
  <c r="BC213" i="1"/>
  <c r="BC212" i="1"/>
  <c r="BC211" i="1"/>
  <c r="BC210" i="1"/>
  <c r="BC209" i="1"/>
  <c r="BC208" i="1"/>
  <c r="BC207" i="1"/>
  <c r="BC206" i="1"/>
  <c r="BC205" i="1"/>
  <c r="BC204" i="1"/>
  <c r="BC203" i="1"/>
  <c r="BC202" i="1"/>
  <c r="BC201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82" i="1"/>
  <c r="BC181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V237" i="1"/>
  <c r="CM237" i="1" s="1"/>
  <c r="BD237" i="1"/>
  <c r="BU237" i="1" s="1"/>
  <c r="AL237" i="1"/>
  <c r="BC237" i="1" s="1"/>
  <c r="AK363" i="1" l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F284" i="1" l="1"/>
  <c r="AK284" i="1" s="1"/>
  <c r="V62" i="1" l="1"/>
  <c r="AK62" i="1" s="1"/>
  <c r="AJ364" i="1" l="1"/>
  <c r="AI364" i="1"/>
  <c r="AH364" i="1"/>
  <c r="AG364" i="1"/>
  <c r="AF364" i="1"/>
  <c r="AE364" i="1"/>
  <c r="AD364" i="1"/>
  <c r="AC364" i="1"/>
  <c r="AA364" i="1"/>
  <c r="Z364" i="1"/>
  <c r="Y364" i="1"/>
  <c r="X364" i="1"/>
  <c r="W364" i="1"/>
  <c r="V364" i="1"/>
  <c r="U364" i="1"/>
  <c r="T364" i="1"/>
  <c r="AK8" i="1"/>
  <c r="CI364" i="1" l="1"/>
  <c r="CH364" i="1"/>
  <c r="CG364" i="1"/>
  <c r="CF364" i="1"/>
  <c r="CE364" i="1"/>
  <c r="CD364" i="1"/>
  <c r="CC364" i="1"/>
  <c r="CB364" i="1"/>
  <c r="CA364" i="1"/>
  <c r="BZ364" i="1"/>
  <c r="BY364" i="1"/>
  <c r="BX364" i="1"/>
  <c r="BW364" i="1"/>
  <c r="BV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BC364" i="1" l="1"/>
  <c r="BU364" i="1"/>
  <c r="CM364" i="1"/>
  <c r="AK3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AUXPLANEACION03</author>
    <author>Daniela Lopez Villamil</author>
  </authors>
  <commentList>
    <comment ref="P24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AUXPLANEACION03:</t>
        </r>
        <r>
          <rPr>
            <sz val="9"/>
            <color indexed="81"/>
            <rFont val="Tahoma"/>
            <family val="2"/>
          </rPr>
          <t xml:space="preserve">
INSTRUMENTO POAI 4</t>
        </r>
      </text>
    </comment>
    <comment ref="P35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Daniela Lopez Villamil:</t>
        </r>
        <r>
          <rPr>
            <sz val="9"/>
            <color indexed="81"/>
            <rFont val="Tahoma"/>
            <family val="2"/>
          </rPr>
          <t xml:space="preserve">
Planeación proyecto 47
</t>
        </r>
      </text>
    </comment>
  </commentList>
</comments>
</file>

<file path=xl/sharedStrings.xml><?xml version="1.0" encoding="utf-8"?>
<sst xmlns="http://schemas.openxmlformats.org/spreadsheetml/2006/main" count="5603" uniqueCount="1840">
  <si>
    <t>Código de indicador de producto (SisPT)</t>
  </si>
  <si>
    <t>Código de la línea estratégica</t>
  </si>
  <si>
    <t>Producto (MGA)</t>
  </si>
  <si>
    <t>Código de indicador de producto (MGA)</t>
  </si>
  <si>
    <t>Indicador de Producto(MGA)</t>
  </si>
  <si>
    <t>Personalización de Indicador de Producto</t>
  </si>
  <si>
    <t>Unidad de medida</t>
  </si>
  <si>
    <t>Meta del cuatrienio</t>
  </si>
  <si>
    <t>Tipo de acumulación</t>
  </si>
  <si>
    <t>BPIN</t>
  </si>
  <si>
    <t>FORMATO</t>
  </si>
  <si>
    <t xml:space="preserve">CODIGO:  </t>
  </si>
  <si>
    <t xml:space="preserve">VERSIÓN: </t>
  </si>
  <si>
    <t xml:space="preserve">FECHA: </t>
  </si>
  <si>
    <t>PÁGINA:</t>
  </si>
  <si>
    <t>PARTE ESTRATÉGICA</t>
  </si>
  <si>
    <t>PLAN INDICATIVO</t>
  </si>
  <si>
    <t xml:space="preserve">Obligatorio, no se puede modificar. </t>
  </si>
  <si>
    <t>Solo valores numéricos enteros.</t>
  </si>
  <si>
    <t>De apoyo, no se carga al PDT</t>
  </si>
  <si>
    <t>Obligatorio (ver hoja de catalogo de productos - MGA)</t>
  </si>
  <si>
    <t>Solo valores numéricos (se redondea a 4 decimales)</t>
  </si>
  <si>
    <t>Ver hoja de tipos de acumulación</t>
  </si>
  <si>
    <t>Solo valores en pesos (se redondea a 4 decimales). Aplica solo para municipios</t>
  </si>
  <si>
    <t>Puede asociar varios BPIN separados por comas</t>
  </si>
  <si>
    <t>Ver hoja de estados</t>
  </si>
  <si>
    <t>Ver hoja de usuarios</t>
  </si>
  <si>
    <t>Orden</t>
  </si>
  <si>
    <t>Línea estratégica</t>
  </si>
  <si>
    <t>Sector</t>
  </si>
  <si>
    <t>Programa presupuestal</t>
  </si>
  <si>
    <t>Código de producto (MGA)</t>
  </si>
  <si>
    <t>Es principal</t>
  </si>
  <si>
    <t>Estado</t>
  </si>
  <si>
    <t>Responsable</t>
  </si>
  <si>
    <r>
      <t xml:space="preserve">Puede asociar varias líneas separadas por coma. Ej: </t>
    </r>
    <r>
      <rPr>
        <i/>
        <sz val="10"/>
        <rFont val="Arial"/>
        <family val="2"/>
      </rPr>
      <t>LE-1, LE-2</t>
    </r>
  </si>
  <si>
    <t>Página:  1 de 1</t>
  </si>
  <si>
    <t>Versión: 02</t>
  </si>
  <si>
    <t>Elaborado por:</t>
  </si>
  <si>
    <t>Revisado por:</t>
  </si>
  <si>
    <t>Aprobado por:</t>
  </si>
  <si>
    <t>Maria Lucía Londoño Giraldo</t>
  </si>
  <si>
    <t>Luis Alberto Rincon Quintero</t>
  </si>
  <si>
    <t>Cargo: Técnico Administrativo</t>
  </si>
  <si>
    <t>Cargo: Secretario de Despacho</t>
  </si>
  <si>
    <t xml:space="preserve">Si no se diligencia se toma el indicador de la MGA, como se encuentra en el catálogo   </t>
  </si>
  <si>
    <t>IP-1</t>
  </si>
  <si>
    <t>LE-1</t>
  </si>
  <si>
    <t>LE-1 - SOCIAL, INCLUSIVA Y PARTICIPATIVA “En el Quindío todos caben y nadie se queda atrás”</t>
  </si>
  <si>
    <t xml:space="preserve">41 - Inclusión social y reconciliación </t>
  </si>
  <si>
    <t>4102 - Desarrollo integral de la primera infancia a la juventud, y fortalecimiento de las capacidades de las familias de niñas, niños y adolescentes</t>
  </si>
  <si>
    <t>4102001</t>
  </si>
  <si>
    <t>Servicio de atención integral a la primera infancia</t>
  </si>
  <si>
    <t>410200100</t>
  </si>
  <si>
    <t>Niños y niñas atendidos en Servicio integrales</t>
  </si>
  <si>
    <t>Si</t>
  </si>
  <si>
    <t>Número</t>
  </si>
  <si>
    <t>Acumulativo</t>
  </si>
  <si>
    <t>Activo(a)</t>
  </si>
  <si>
    <t>familia@gobernacionquindio.gov.co</t>
  </si>
  <si>
    <t>IP-2</t>
  </si>
  <si>
    <t>4102005</t>
  </si>
  <si>
    <t>Edificaciones de atención a la primera infancia adecuadas</t>
  </si>
  <si>
    <t>410200500</t>
  </si>
  <si>
    <t>No acumulativo</t>
  </si>
  <si>
    <t>infraestructura@gobernacionquindio.gov.co</t>
  </si>
  <si>
    <t>IP-3</t>
  </si>
  <si>
    <t>4102006</t>
  </si>
  <si>
    <t>Edificaciones de atención a la primera infancia dotadas</t>
  </si>
  <si>
    <t>410200600</t>
  </si>
  <si>
    <t>Edificaciones  de atención a la primera infancia dotadas</t>
  </si>
  <si>
    <t>IP-4</t>
  </si>
  <si>
    <t>4102041</t>
  </si>
  <si>
    <t>Servicio de asistencia técnica en el ciclo de políticas públicas de familia y otras relacionadas</t>
  </si>
  <si>
    <t>410204100</t>
  </si>
  <si>
    <t>Instituciones y entidades asistidas técnicamente</t>
  </si>
  <si>
    <t>2024003630084, 2024003630075</t>
  </si>
  <si>
    <t>IP-5</t>
  </si>
  <si>
    <t>4102042</t>
  </si>
  <si>
    <t>Servicio de asistencia técnica a comunidades en temas de fortalecimiento del tejido social y construcción de escenarios comunitarios protectores de derechos</t>
  </si>
  <si>
    <t>410204200</t>
  </si>
  <si>
    <t>Acciones ejecutadas con las comunidades</t>
  </si>
  <si>
    <t>IP-6</t>
  </si>
  <si>
    <t>4102043</t>
  </si>
  <si>
    <t>Servicio de promoción de temas de dinámica relacional y desarrollo autónomo</t>
  </si>
  <si>
    <t>410204300</t>
  </si>
  <si>
    <t>Familias atendidas</t>
  </si>
  <si>
    <t>IP-7</t>
  </si>
  <si>
    <t>410204301</t>
  </si>
  <si>
    <t>Niños, niñas y adolescentes atendidos</t>
  </si>
  <si>
    <t>No</t>
  </si>
  <si>
    <t>IP-8</t>
  </si>
  <si>
    <t>4102046</t>
  </si>
  <si>
    <t>Servicios de promoción de los derechos de los niños, niñas, adolescentes y jóvenes</t>
  </si>
  <si>
    <t>410204600</t>
  </si>
  <si>
    <t>Campañas de promoción realizadas</t>
  </si>
  <si>
    <t>IP-9</t>
  </si>
  <si>
    <t>4102038</t>
  </si>
  <si>
    <t>Servicio dirigidos a la atención de niños, niñas, adolescentes y jóvenes, con enfoque pedagógico y restaurativo encaminados a la inclusión social</t>
  </si>
  <si>
    <t>410203800</t>
  </si>
  <si>
    <t>Niños, niñas, adolescentes y jóvenes atendidios en los servicios de restablecimiento en la administración de justicia</t>
  </si>
  <si>
    <t>IP-10</t>
  </si>
  <si>
    <t>4102027</t>
  </si>
  <si>
    <t>Centros de Atención Especializada - CAE para el restablecimiento de derechos adecuados</t>
  </si>
  <si>
    <t>410202700</t>
  </si>
  <si>
    <t>IP-11</t>
  </si>
  <si>
    <t>4102028</t>
  </si>
  <si>
    <t>Centros de Atención Especializada - CAE para el restablecimiento de derechos dotados</t>
  </si>
  <si>
    <t>410202800</t>
  </si>
  <si>
    <t>IP-12</t>
  </si>
  <si>
    <t>4103 - Inclusión social y productiva para la población en situación de vulnerabilidad</t>
  </si>
  <si>
    <t>4103060</t>
  </si>
  <si>
    <t>Documento de lineamientos técnicos</t>
  </si>
  <si>
    <t>410306000</t>
  </si>
  <si>
    <t>Documentos de lineamientos técnicos elaborados</t>
  </si>
  <si>
    <t>IP-13</t>
  </si>
  <si>
    <t>4103050</t>
  </si>
  <si>
    <t>Servicio de acompañamiento familiar y comunitario para la superación de la pobreza</t>
  </si>
  <si>
    <t>410305001</t>
  </si>
  <si>
    <t>Comunidades con acompañamiento familiar</t>
  </si>
  <si>
    <t>IP-14</t>
  </si>
  <si>
    <t>4103052</t>
  </si>
  <si>
    <t>Servicio de gestión de oferta social para la población vulnerable</t>
  </si>
  <si>
    <t>410305202</t>
  </si>
  <si>
    <t>Mecanismos de articulación implementados para la gestión de oferta social</t>
  </si>
  <si>
    <t>2024003630071, 2024003630053</t>
  </si>
  <si>
    <t>IP-15</t>
  </si>
  <si>
    <t>4103058</t>
  </si>
  <si>
    <t>Servicio de apoyo para el fortalecimiento de unidades productivas colectivas para la generación de ingresos</t>
  </si>
  <si>
    <t>410305800</t>
  </si>
  <si>
    <t>Unidades productivas colectivas fortalecidas</t>
  </si>
  <si>
    <t>IP-16</t>
  </si>
  <si>
    <t>4103059</t>
  </si>
  <si>
    <t>Servicio de asistencia técnica para fortalecimiento de unidades productivas colectivas para la generación de ingresos</t>
  </si>
  <si>
    <t>410305900</t>
  </si>
  <si>
    <t>Unidades productivas colectivas con asistencia técnica</t>
  </si>
  <si>
    <t>IP-17</t>
  </si>
  <si>
    <t>4104 - Atención integral de población en situación permanente de desprotección social y/o familiar</t>
  </si>
  <si>
    <t>4104027</t>
  </si>
  <si>
    <t>Servicio de atención integral al habitante de la calle</t>
  </si>
  <si>
    <t>410402700</t>
  </si>
  <si>
    <t xml:space="preserve">Personas atendidas con servicios integrales </t>
  </si>
  <si>
    <t>IP-18</t>
  </si>
  <si>
    <t>4104008</t>
  </si>
  <si>
    <t>Servicio de atención y protección integral al adulto mayor</t>
  </si>
  <si>
    <t>410400800</t>
  </si>
  <si>
    <t>Adultos mayores atendidos con servicios integrales</t>
  </si>
  <si>
    <t>IP-19</t>
  </si>
  <si>
    <t>4104020</t>
  </si>
  <si>
    <t>Servicio de atención integral a población en condición de discapacidad</t>
  </si>
  <si>
    <t>410402000</t>
  </si>
  <si>
    <t>Personas con discapacidad atendidas con servicios integrales</t>
  </si>
  <si>
    <t>IP-20</t>
  </si>
  <si>
    <t>4104036</t>
  </si>
  <si>
    <t>Centros de atención integral para personas con discapacidad construidos y dotados</t>
  </si>
  <si>
    <t>410403600</t>
  </si>
  <si>
    <t>IP-21</t>
  </si>
  <si>
    <t>4104002</t>
  </si>
  <si>
    <t>Centros de protección social para el adulto mayor adecuados</t>
  </si>
  <si>
    <t>410400200</t>
  </si>
  <si>
    <t>IP-22</t>
  </si>
  <si>
    <t>4104007</t>
  </si>
  <si>
    <t>Centros de protección social para el adulto mayor dotados</t>
  </si>
  <si>
    <t>410400700</t>
  </si>
  <si>
    <t>IP-23</t>
  </si>
  <si>
    <t>4104009</t>
  </si>
  <si>
    <t>Centros de protección social de día para el adulto mayor adecuados</t>
  </si>
  <si>
    <t>410400900</t>
  </si>
  <si>
    <t>Centros de día para el adulto mayor adecuados</t>
  </si>
  <si>
    <t>IP-24</t>
  </si>
  <si>
    <t>4104014</t>
  </si>
  <si>
    <t>Centros de protección social de día para el adulto mayor dotados</t>
  </si>
  <si>
    <t>410401400</t>
  </si>
  <si>
    <t>Centros de día para el adulto mayor dotados</t>
  </si>
  <si>
    <t>IP-25</t>
  </si>
  <si>
    <t>4101 - Atención, asistencia y reparación integral a las víctimas</t>
  </si>
  <si>
    <t>4101025</t>
  </si>
  <si>
    <t>Servicio de ayuda y atención humanitaria</t>
  </si>
  <si>
    <t>410102500</t>
  </si>
  <si>
    <t>Personas con asistencia humanitaria</t>
  </si>
  <si>
    <t>secretariainterior@quindio.gov.co</t>
  </si>
  <si>
    <t>IP-26</t>
  </si>
  <si>
    <t>4101011</t>
  </si>
  <si>
    <t>Servicio de asistencia técnica para la realización de iniciativas de memoria histórica</t>
  </si>
  <si>
    <t>410101100</t>
  </si>
  <si>
    <t>Iniciativas de memoria histórica asistidas técnicamente</t>
  </si>
  <si>
    <t>IP-27</t>
  </si>
  <si>
    <t>4101038</t>
  </si>
  <si>
    <t>Servicio de asistencia técnica para la participación de las víctimas</t>
  </si>
  <si>
    <t>410103800</t>
  </si>
  <si>
    <t>Eventos de participación realizados</t>
  </si>
  <si>
    <t>IP-28</t>
  </si>
  <si>
    <t>4101073</t>
  </si>
  <si>
    <t>Servicio de apoyo para la generación de ingresos</t>
  </si>
  <si>
    <t>410107300</t>
  </si>
  <si>
    <t>Hogares con asistencia técnica para la generación de ingresos</t>
  </si>
  <si>
    <t>IP-29</t>
  </si>
  <si>
    <t>4101023</t>
  </si>
  <si>
    <t>Servicio de orientación y comunicación a las víctimas</t>
  </si>
  <si>
    <t>410102300</t>
  </si>
  <si>
    <t>Solicitudes tramitadas</t>
  </si>
  <si>
    <t>IP-30</t>
  </si>
  <si>
    <t>410305200</t>
  </si>
  <si>
    <t>Beneficiarios potenciales para quienes se gestiona la oferta social</t>
  </si>
  <si>
    <t>IP-31</t>
  </si>
  <si>
    <t>22 - Educación</t>
  </si>
  <si>
    <t>2201 - Calidad, cobertura y fortalecimiento de la educación inicial, prescolar, básica y media</t>
  </si>
  <si>
    <t>2201068</t>
  </si>
  <si>
    <t>Servicio de gestión de riesgos y desastres en establecimientos educativos</t>
  </si>
  <si>
    <t>220106800</t>
  </si>
  <si>
    <t>Establecimientos educativos con acciones de gestión del riesgo implementadas</t>
  </si>
  <si>
    <t>IP-32</t>
  </si>
  <si>
    <t>19 - Salud y protección social</t>
  </si>
  <si>
    <t>1903 - Inspección, vigilancia y control</t>
  </si>
  <si>
    <t>1903001</t>
  </si>
  <si>
    <t>Documentos de lineamientos técnicos</t>
  </si>
  <si>
    <t>190300100</t>
  </si>
  <si>
    <t>Documentos técnicos publicados y/o socializados</t>
  </si>
  <si>
    <t>salud@gobernacionquindio.gov.co</t>
  </si>
  <si>
    <t>IP-33</t>
  </si>
  <si>
    <t>190300101</t>
  </si>
  <si>
    <t xml:space="preserve">Documentos técnicos de estándares sanitarios  publicados </t>
  </si>
  <si>
    <t>IP-34</t>
  </si>
  <si>
    <t>190300102</t>
  </si>
  <si>
    <t>Documentos técnicos socializados</t>
  </si>
  <si>
    <t>IP-35</t>
  </si>
  <si>
    <t>1903009</t>
  </si>
  <si>
    <t>Servicio de registro sanitario</t>
  </si>
  <si>
    <t>190300900</t>
  </si>
  <si>
    <t>registros sanitarios expedidos</t>
  </si>
  <si>
    <t>IP-36</t>
  </si>
  <si>
    <t>1903010</t>
  </si>
  <si>
    <t>Servicio de certificaciones en buenas practicas</t>
  </si>
  <si>
    <t>190301000</t>
  </si>
  <si>
    <t>certificaciones expedidas</t>
  </si>
  <si>
    <t>IP-37</t>
  </si>
  <si>
    <t>1903011</t>
  </si>
  <si>
    <t>Servicio de inspección, vigilancia y control</t>
  </si>
  <si>
    <t>190301100</t>
  </si>
  <si>
    <t>visitas realizadas</t>
  </si>
  <si>
    <t>IP-38</t>
  </si>
  <si>
    <t>190301101</t>
  </si>
  <si>
    <t xml:space="preserve">Informes de los resultados obtenidos en la vigilancia sanitaria </t>
  </si>
  <si>
    <t>IP-39</t>
  </si>
  <si>
    <t>1903012</t>
  </si>
  <si>
    <t>Servicio de análisis de laboratorio</t>
  </si>
  <si>
    <t>190301200</t>
  </si>
  <si>
    <t>Análisis realizados</t>
  </si>
  <si>
    <t>IP-40</t>
  </si>
  <si>
    <t>1903015</t>
  </si>
  <si>
    <t>Servicio de adopción y seguimiento de acciones y medidas especiales</t>
  </si>
  <si>
    <t>190301500</t>
  </si>
  <si>
    <t>acciones y medidas especiales ejecutadas</t>
  </si>
  <si>
    <t>IP-41</t>
  </si>
  <si>
    <t>1903016</t>
  </si>
  <si>
    <t>Servicio de auditoría y visitas inspectivas</t>
  </si>
  <si>
    <t>190301600</t>
  </si>
  <si>
    <t>auditorías y visitas inspectivas realizadas</t>
  </si>
  <si>
    <t>IP-42</t>
  </si>
  <si>
    <t>1903019</t>
  </si>
  <si>
    <t>Servicio del ejercicio del procedimiento administrativo sancionatorio</t>
  </si>
  <si>
    <t>190301900</t>
  </si>
  <si>
    <t xml:space="preserve">procesos con aplicación del procedimiento administrativo sancionatorio tramitados </t>
  </si>
  <si>
    <t>IP-43</t>
  </si>
  <si>
    <t>1903023</t>
  </si>
  <si>
    <t>Servicio de asistencia técnica en inspección, vigilancia y control</t>
  </si>
  <si>
    <t>190302300</t>
  </si>
  <si>
    <t>asistencias técnica en Inspección, Vigilancia y Control realizadas</t>
  </si>
  <si>
    <t>IP-44</t>
  </si>
  <si>
    <t>1903025</t>
  </si>
  <si>
    <t>Servicio de implementación de estrategias para el fortalecimiento del control social en salud</t>
  </si>
  <si>
    <t>190302500</t>
  </si>
  <si>
    <t>estrategias para el fortalecimiento del control social en salud implementadas</t>
  </si>
  <si>
    <t>IP-45</t>
  </si>
  <si>
    <t>1903027</t>
  </si>
  <si>
    <t>Servicio de evaluación, aprobación y seguimiento de planes de gestión integral del riesgo</t>
  </si>
  <si>
    <t>190302700</t>
  </si>
  <si>
    <t>informes de evaluación, aprobación y seguimiento de Planes de Gestión Integral de Riesgo realizados</t>
  </si>
  <si>
    <t>IP-46</t>
  </si>
  <si>
    <t>1903028</t>
  </si>
  <si>
    <t>Servicio de gestión de peticiones, quejas, reclamos y denuncias</t>
  </si>
  <si>
    <t>190302800</t>
  </si>
  <si>
    <t xml:space="preserve"> Preguntas Quejas Reclamos y Denuncias Gestionadas</t>
  </si>
  <si>
    <t>IP-47</t>
  </si>
  <si>
    <t>1903031</t>
  </si>
  <si>
    <t>Servicio de información de vigilancia epidemiológica</t>
  </si>
  <si>
    <t>190303100</t>
  </si>
  <si>
    <t>Informes de evento generados en la vigencia</t>
  </si>
  <si>
    <t>IP-48</t>
  </si>
  <si>
    <t>1903034</t>
  </si>
  <si>
    <t>Servicio deasistencia técnica</t>
  </si>
  <si>
    <t>190303400</t>
  </si>
  <si>
    <t>Asistencias técnicas realizadas</t>
  </si>
  <si>
    <t>IP-49</t>
  </si>
  <si>
    <t>1903040</t>
  </si>
  <si>
    <t>Servicio de vigilancia de calidad del agua para consumo humano, recolección, transporte y disposición final de residuos sólidos; manejo y disposición final de radiaciones ionizantes, excretas, residuos líquidos y aguas servidas y calidad del aire.</t>
  </si>
  <si>
    <t>190304001</t>
  </si>
  <si>
    <t>Entidades territoriales atendidas</t>
  </si>
  <si>
    <t>IP-50</t>
  </si>
  <si>
    <t>1903042</t>
  </si>
  <si>
    <t>Servicio de vigilancia y control sanitario de los factores de riesgo para la salud, en los establecimientos y espacios que pueden generar riesgos para la población.</t>
  </si>
  <si>
    <t>190304201</t>
  </si>
  <si>
    <t>Establecimientos abiertos al público vigilados y controlados</t>
  </si>
  <si>
    <t>IP-51</t>
  </si>
  <si>
    <t>1903045</t>
  </si>
  <si>
    <t>Servicio de información para la gestión de la inspección, vigilancia y control sanitario</t>
  </si>
  <si>
    <t>190304500</t>
  </si>
  <si>
    <t>Usuarios del sistema</t>
  </si>
  <si>
    <t>IP-52</t>
  </si>
  <si>
    <t>1903047</t>
  </si>
  <si>
    <t>Servicios de comunicación y divulgación en inspección, vigilancia y control</t>
  </si>
  <si>
    <t>190304700</t>
  </si>
  <si>
    <t>Productos de comunicación difundidos</t>
  </si>
  <si>
    <t>IP-53</t>
  </si>
  <si>
    <t>190304701</t>
  </si>
  <si>
    <t>Eventos de rendición de cuentas realizados</t>
  </si>
  <si>
    <t>IP-54</t>
  </si>
  <si>
    <t>1905 - Salud pública</t>
  </si>
  <si>
    <t>1905009</t>
  </si>
  <si>
    <t>Centros reguladores de urgencias, emergencias y desastres dotados</t>
  </si>
  <si>
    <t>190500900</t>
  </si>
  <si>
    <t>IP-55</t>
  </si>
  <si>
    <t>1905012</t>
  </si>
  <si>
    <t>Cuartos fríos adecuados</t>
  </si>
  <si>
    <t>190501200</t>
  </si>
  <si>
    <t>IP-56</t>
  </si>
  <si>
    <t>1905013</t>
  </si>
  <si>
    <t>Cuartos fríos con mantenimiento</t>
  </si>
  <si>
    <t>190501300</t>
  </si>
  <si>
    <t>IP-57</t>
  </si>
  <si>
    <t>1905014</t>
  </si>
  <si>
    <t>190501400</t>
  </si>
  <si>
    <t>IP-58</t>
  </si>
  <si>
    <t>1905015</t>
  </si>
  <si>
    <t>Documentos de planeación</t>
  </si>
  <si>
    <t>190501501</t>
  </si>
  <si>
    <t>Planes de salud pública elaborados</t>
  </si>
  <si>
    <t>IP-59</t>
  </si>
  <si>
    <t>190501503</t>
  </si>
  <si>
    <t>Documentos de planeación en epidemiología y demografía  elaborados</t>
  </si>
  <si>
    <t xml:space="preserve">2024003630108			
			</t>
  </si>
  <si>
    <t>IP-60</t>
  </si>
  <si>
    <t>1905019</t>
  </si>
  <si>
    <t>Servicio de educación informal en temas de salud pública</t>
  </si>
  <si>
    <t>190501900</t>
  </si>
  <si>
    <t>Personas capacitadas</t>
  </si>
  <si>
    <t>IP-61</t>
  </si>
  <si>
    <t>1905020</t>
  </si>
  <si>
    <t>Servicio de gestión del riesgo en temas de consumo de sustancias psicoactivas</t>
  </si>
  <si>
    <t>190502000</t>
  </si>
  <si>
    <t>Campañas de gestión del riesgo en temas de consumo de sustancias psicoactivas implementadas</t>
  </si>
  <si>
    <t>Minutos</t>
  </si>
  <si>
    <t>IP-62</t>
  </si>
  <si>
    <t>1905021</t>
  </si>
  <si>
    <t>Servicio de gestión del riesgo en temas de salud sexual y reproductiva</t>
  </si>
  <si>
    <t>190502100</t>
  </si>
  <si>
    <t>Campañas de gestión del riesgo en temas de salud sexual y reproductiva implementadas</t>
  </si>
  <si>
    <t>2024003630107, 2024003630087</t>
  </si>
  <si>
    <t>IP-63</t>
  </si>
  <si>
    <t>190502101</t>
  </si>
  <si>
    <t>Personas atendidas con campañas de gestión del riesgo en temas de salud sexual y reproductiva</t>
  </si>
  <si>
    <t>IP-64</t>
  </si>
  <si>
    <t>190502102</t>
  </si>
  <si>
    <t>Estrategias de gestión del riesgo en temas de salud sexual y reproductiva implementadas</t>
  </si>
  <si>
    <t>IP-65</t>
  </si>
  <si>
    <t>1905022</t>
  </si>
  <si>
    <t>Servicio de gestión del riesgo en temas de trastornos mentales</t>
  </si>
  <si>
    <t>190502200</t>
  </si>
  <si>
    <t>Campañas de gestión del riesgo en temas de trastornos mentales implementadas</t>
  </si>
  <si>
    <t>2024003630120, 2024003630087</t>
  </si>
  <si>
    <t>IP-66</t>
  </si>
  <si>
    <t>190502202</t>
  </si>
  <si>
    <t>Estrategias de gestión del riesgo en temas de trastornos mentales implementadas</t>
  </si>
  <si>
    <t>IP-67</t>
  </si>
  <si>
    <t>1905023</t>
  </si>
  <si>
    <t>Servicio de gestión del riesgo para abordar condiciones crónicas prevalentes</t>
  </si>
  <si>
    <t>190502300</t>
  </si>
  <si>
    <t>Campañas de gestión del riesgo para abordar condiciones crónicas prevalentes implementadas</t>
  </si>
  <si>
    <t>IP-68</t>
  </si>
  <si>
    <t>1905024</t>
  </si>
  <si>
    <t>Servicio de gestión del riesgo para abordar situaciones de salud relacionadas con condiciones ambientales</t>
  </si>
  <si>
    <t>190502402</t>
  </si>
  <si>
    <t>Estrategias de gestión del riesgo para abordar situaciones de salud relacionadas con condiciones ambientales implementadas</t>
  </si>
  <si>
    <t>IP-69</t>
  </si>
  <si>
    <t>1905025</t>
  </si>
  <si>
    <t>Servicio de gestión del riesgo para abordar situaciones prevalentes de origen laboral</t>
  </si>
  <si>
    <t>190502500</t>
  </si>
  <si>
    <t>Campañas de gestión del riesgo para abordar situaciones prevalentes de origen laboral implementadas</t>
  </si>
  <si>
    <t>IP-70</t>
  </si>
  <si>
    <t>190502502</t>
  </si>
  <si>
    <t>Trabajadores informales con gestión del riesgo para abordar situaciones prevalentes de origen laboral acompañados</t>
  </si>
  <si>
    <t>IP-71</t>
  </si>
  <si>
    <t>190502503</t>
  </si>
  <si>
    <t>Estrategias de gestión del riesgo para abordar situaciones prevalentes de origen laboral implementadas</t>
  </si>
  <si>
    <t>IP-72</t>
  </si>
  <si>
    <t>1905026</t>
  </si>
  <si>
    <t>Servicio de gestión del riesgo para enfermedades emergentes, reemergentes y desatendidas</t>
  </si>
  <si>
    <t>190502600</t>
  </si>
  <si>
    <t>Campañas de gestión del riesgo para enfermedades emergentes, reemergentes y desatendidas implementadas</t>
  </si>
  <si>
    <t>2024003630122, 2024003630111, 2024003630115</t>
  </si>
  <si>
    <t>IP-73</t>
  </si>
  <si>
    <t>1905027</t>
  </si>
  <si>
    <t>Servicio de gestión del riesgo para enfermedades inmunoprevenibles</t>
  </si>
  <si>
    <t>190502700</t>
  </si>
  <si>
    <t>Campañas de gestión del riesgo para enfermedades inmunoprevenibles  implementadas</t>
  </si>
  <si>
    <t>IP-74</t>
  </si>
  <si>
    <t>1905028</t>
  </si>
  <si>
    <t>Servicio de gestión del riesgo para temas de consumo, aprovechamiento biológico, calidad e inocuidad de los alimentos</t>
  </si>
  <si>
    <t>190502800</t>
  </si>
  <si>
    <t>Campañas de gestión del riesgo para temas de consumo, aprovechamiento biológico, calidad e inocuidad de los alimentos implementadas</t>
  </si>
  <si>
    <t>IP-75</t>
  </si>
  <si>
    <t>190502802</t>
  </si>
  <si>
    <t>Estrategias de gestión para temas de consumo, aprovechamiento biológico, calidad e inocuidad de los alimentos implementadas</t>
  </si>
  <si>
    <t>IP-76</t>
  </si>
  <si>
    <t>1905029</t>
  </si>
  <si>
    <t>Servicio de suministro de insumos para el manejo de eventos de interés en salud pública</t>
  </si>
  <si>
    <t>190502900</t>
  </si>
  <si>
    <t>Entidades territoriales con servicio de suministro de insumos para el manejo de eventos de interés en salud pública</t>
  </si>
  <si>
    <t>IP-77</t>
  </si>
  <si>
    <t>190502902</t>
  </si>
  <si>
    <t>Laboratorios de salud pública con servicio de suministro de insumos</t>
  </si>
  <si>
    <t>IP-78</t>
  </si>
  <si>
    <t>1905030</t>
  </si>
  <si>
    <t>Servicio de atención en salud pública en situaciones de emergencias y desastres</t>
  </si>
  <si>
    <t>190503000</t>
  </si>
  <si>
    <t>Personas en capacidad de ser atendidas</t>
  </si>
  <si>
    <t>IP-79</t>
  </si>
  <si>
    <t>1905031</t>
  </si>
  <si>
    <t>Servicio de promoción de la salud y prevención de riesgos asociados a condiciones no transmisibles</t>
  </si>
  <si>
    <t>190503100</t>
  </si>
  <si>
    <t>Campañas de promoción de la salud  y prevención de riesgos asociados a condiciones no transmisibles implementadas</t>
  </si>
  <si>
    <t>2024003630125, 2024003630099</t>
  </si>
  <si>
    <t>IP-80</t>
  </si>
  <si>
    <t>1905035</t>
  </si>
  <si>
    <t>Servicio de gestión territorial para atención en salud -pandemias- a población afectada por emergencias o desastres</t>
  </si>
  <si>
    <t>190503500</t>
  </si>
  <si>
    <t>2024003630122, 2020003630002</t>
  </si>
  <si>
    <t>IP-81</t>
  </si>
  <si>
    <t>1905040</t>
  </si>
  <si>
    <t>Servicio de certificación de discapacidad para las personas con discapacidad</t>
  </si>
  <si>
    <t>190504002</t>
  </si>
  <si>
    <t>Valoraciones multidisciplinarias realizadas</t>
  </si>
  <si>
    <t>IP-82</t>
  </si>
  <si>
    <t>1905041</t>
  </si>
  <si>
    <t>Servicio de atención psicosocial a víctimas del conflicto armado</t>
  </si>
  <si>
    <t>190504100</t>
  </si>
  <si>
    <t>Personas víctimas del conflicto armado atendidas con atención psicosocial</t>
  </si>
  <si>
    <t>IP-83</t>
  </si>
  <si>
    <t>1905043</t>
  </si>
  <si>
    <t>Servicio de gestión del riesgo para abordar situaciones situaciones endemo-epidémicas</t>
  </si>
  <si>
    <t>190504300</t>
  </si>
  <si>
    <t>Campañas de gestión del riesgo para abordar situaciones situaciones endemo-epidémicas implementadas</t>
  </si>
  <si>
    <t>IP-84</t>
  </si>
  <si>
    <t>1905044</t>
  </si>
  <si>
    <t>Infraestructura de laboratorios de salud pública dotada</t>
  </si>
  <si>
    <t>190504400</t>
  </si>
  <si>
    <t>Laboratorios de salud pública dotados</t>
  </si>
  <si>
    <t>IP-85</t>
  </si>
  <si>
    <t>1905049</t>
  </si>
  <si>
    <t>Servicio de promoción de la participación social en salud</t>
  </si>
  <si>
    <t>190504902</t>
  </si>
  <si>
    <t>Mecanismos y espacios de participación social en salud conformados</t>
  </si>
  <si>
    <t>IP-86</t>
  </si>
  <si>
    <t>1905050</t>
  </si>
  <si>
    <t>Servicio de asistencia técnica</t>
  </si>
  <si>
    <t>190505000</t>
  </si>
  <si>
    <t>IP-87</t>
  </si>
  <si>
    <t>190505001</t>
  </si>
  <si>
    <t>Entidades apoyadas</t>
  </si>
  <si>
    <t>IP-88</t>
  </si>
  <si>
    <t>190505002</t>
  </si>
  <si>
    <t>Entidades territoriales asistidas técnicamente</t>
  </si>
  <si>
    <t>IP-89</t>
  </si>
  <si>
    <t>190505004</t>
  </si>
  <si>
    <t>Entidades territoriales asistidas técnicamente en el plan de intervenciones colectivas</t>
  </si>
  <si>
    <t>IP-90</t>
  </si>
  <si>
    <t>190505005</t>
  </si>
  <si>
    <t>Entidades territoriales asistidas técnicamente en el plan territorial del salud</t>
  </si>
  <si>
    <t>IP-91</t>
  </si>
  <si>
    <t>1905051</t>
  </si>
  <si>
    <t>Servicios de información actualizados</t>
  </si>
  <si>
    <t>190505101</t>
  </si>
  <si>
    <t>Sistemas de información del plan de intervenciones colectivas actualizados</t>
  </si>
  <si>
    <t>IP-92</t>
  </si>
  <si>
    <t>1905052</t>
  </si>
  <si>
    <t>Servicios de información implementados</t>
  </si>
  <si>
    <t>190505200</t>
  </si>
  <si>
    <t>Sistemas de información implementados</t>
  </si>
  <si>
    <t>IP-93</t>
  </si>
  <si>
    <t>1905054</t>
  </si>
  <si>
    <t>Servicio de promoción de la salud</t>
  </si>
  <si>
    <t>190505403</t>
  </si>
  <si>
    <t>Estrategias de promoción de la salud en temas de salud sexual y reproductiva implementadas</t>
  </si>
  <si>
    <t>IP-94</t>
  </si>
  <si>
    <t>190505406</t>
  </si>
  <si>
    <t>Estrategias de promoción de la salud en condiciones ambientales implementadas</t>
  </si>
  <si>
    <t>IP-95</t>
  </si>
  <si>
    <t>190505407</t>
  </si>
  <si>
    <t>Estrategias de promoción de la salud para abordar situaciones relacionadas con hábitat saludable implementadas</t>
  </si>
  <si>
    <t>IP-96</t>
  </si>
  <si>
    <t>190505408</t>
  </si>
  <si>
    <t>Estrategias de promoción de la salud en situaciones prevalentes de origen laboral implementadas</t>
  </si>
  <si>
    <t>IP-97</t>
  </si>
  <si>
    <t>190505409</t>
  </si>
  <si>
    <t>Estrategias de promoción de la salud para enfermedades emergentes, reemergentes y desatendidas implementadas</t>
  </si>
  <si>
    <t>IP-98</t>
  </si>
  <si>
    <t>190505410</t>
  </si>
  <si>
    <t>Estrategias de promoción de la salud para enfermedades inmunoprevenibles implementadas</t>
  </si>
  <si>
    <t>IP-99</t>
  </si>
  <si>
    <t>190505413</t>
  </si>
  <si>
    <t>Estrategias de promoción de la salud para temas de consumo, aprovechamiento biológico, calidad e inocuidad de los alimentos implementadas</t>
  </si>
  <si>
    <t>IP-100</t>
  </si>
  <si>
    <t>1906 - Aseguramiento y prestación integral de servicios de salud</t>
  </si>
  <si>
    <t>1906001</t>
  </si>
  <si>
    <t>Hospitales de primer nivel de atención adecuados</t>
  </si>
  <si>
    <t>190600100</t>
  </si>
  <si>
    <t>IP-101</t>
  </si>
  <si>
    <t>1906004</t>
  </si>
  <si>
    <t>Servicio de atención en salud a la población</t>
  </si>
  <si>
    <t>190600400</t>
  </si>
  <si>
    <t>Personas atendidas con servicio de salud</t>
  </si>
  <si>
    <t>IP-102</t>
  </si>
  <si>
    <t>190600401</t>
  </si>
  <si>
    <t>Personas afiliadas en servicio de salud</t>
  </si>
  <si>
    <t>IP-103</t>
  </si>
  <si>
    <t>1906008</t>
  </si>
  <si>
    <t>Hospitales de segundo nivel de atención adecuados</t>
  </si>
  <si>
    <t>190600800</t>
  </si>
  <si>
    <t>IP-104</t>
  </si>
  <si>
    <t>1906022</t>
  </si>
  <si>
    <t>Servicio de apoyo a la prestación del servicio de transporte de pacientes</t>
  </si>
  <si>
    <t>190602200</t>
  </si>
  <si>
    <t>Entidades de la red pública en salud apoyadas en la adquisición de ambulancias</t>
  </si>
  <si>
    <t>IP-105</t>
  </si>
  <si>
    <t>1906023</t>
  </si>
  <si>
    <t>Servicio de tecnologías en salud financiadas con la unidad de pago por capitación - UPC</t>
  </si>
  <si>
    <t>190602300</t>
  </si>
  <si>
    <t>Pacientes atendidos con tecnologías en salud financiados con cargo a los recursos de la UPC del Régimen Subsidiado</t>
  </si>
  <si>
    <t>IP-106</t>
  </si>
  <si>
    <t>190602301</t>
  </si>
  <si>
    <t>Pacientes atendidos con medicamentos en salud financiados con cargo a los recursos de la UPC del Régimen Subsidiado</t>
  </si>
  <si>
    <t>IP-107</t>
  </si>
  <si>
    <t>1906025</t>
  </si>
  <si>
    <t>Servicio de apoyo financiero para el fortalecimiento patrimonial de las empresas prestadoras de salud con participación financiera de las entidades territoriales</t>
  </si>
  <si>
    <t>190602500</t>
  </si>
  <si>
    <t>Empresas prestadoras de salud capitalizadas</t>
  </si>
  <si>
    <t>IP-108</t>
  </si>
  <si>
    <t>1906026</t>
  </si>
  <si>
    <t>Servicio de apoyo para la dotación hospitalaria</t>
  </si>
  <si>
    <t>190602600</t>
  </si>
  <si>
    <t>Elementos de dotación hospitalaria adquiridos</t>
  </si>
  <si>
    <t>2024003630105, 2017000040014</t>
  </si>
  <si>
    <t>IP-109</t>
  </si>
  <si>
    <t>1906029</t>
  </si>
  <si>
    <t>Servicio de asistencia técnica a Instituciones Prestadoras de Servicios de Salud</t>
  </si>
  <si>
    <t>190602900</t>
  </si>
  <si>
    <t>Instituciones Prestadoras de Servicios de Salud asistidas técnicamente</t>
  </si>
  <si>
    <t>IP-110</t>
  </si>
  <si>
    <t>1906033</t>
  </si>
  <si>
    <t>Unidades móviles para la atención médica adquiridas y dotadas</t>
  </si>
  <si>
    <t>190603300</t>
  </si>
  <si>
    <t>IP-111</t>
  </si>
  <si>
    <t>1906034</t>
  </si>
  <si>
    <t>Estudios de preinversión</t>
  </si>
  <si>
    <t>190603400</t>
  </si>
  <si>
    <t>Estudios de preinversión realizados</t>
  </si>
  <si>
    <t>IP-112</t>
  </si>
  <si>
    <t>1906011</t>
  </si>
  <si>
    <t>Hospitales de segundo nivel de atención construidos y dotados</t>
  </si>
  <si>
    <t>190601100</t>
  </si>
  <si>
    <t>IP-113</t>
  </si>
  <si>
    <t>1906035</t>
  </si>
  <si>
    <t>Servicio de apoyo financiero para la atención en salud a la población</t>
  </si>
  <si>
    <t>190603500</t>
  </si>
  <si>
    <t>Instituciones financiadas para la atención en salud a la población</t>
  </si>
  <si>
    <t>IP-114</t>
  </si>
  <si>
    <t>1906041</t>
  </si>
  <si>
    <t>190604100</t>
  </si>
  <si>
    <t>IP-115</t>
  </si>
  <si>
    <t>1906044</t>
  </si>
  <si>
    <t>Servicio de afiliaciones al régimen subsidiado del Sistema General de Seguridad Social</t>
  </si>
  <si>
    <t>190604400</t>
  </si>
  <si>
    <t>Personas afiliadas al régimen subsidiado</t>
  </si>
  <si>
    <t>IP-116</t>
  </si>
  <si>
    <t>1903043</t>
  </si>
  <si>
    <t>Infraestructura de laboratorios construida y dotada</t>
  </si>
  <si>
    <t>190304300</t>
  </si>
  <si>
    <t>Laboratorios construidos</t>
  </si>
  <si>
    <t>IP-117</t>
  </si>
  <si>
    <t>190304301</t>
  </si>
  <si>
    <t>Laboratorios dotados</t>
  </si>
  <si>
    <t>IP-118</t>
  </si>
  <si>
    <t>1906030</t>
  </si>
  <si>
    <t>Hospitales de primer nivel de atención construidos y dotados</t>
  </si>
  <si>
    <t>190603000</t>
  </si>
  <si>
    <t>IP-119</t>
  </si>
  <si>
    <t>1906048</t>
  </si>
  <si>
    <t>Hospitales de segundo nivel de atención construidos</t>
  </si>
  <si>
    <t>190604800</t>
  </si>
  <si>
    <t>IP-120</t>
  </si>
  <si>
    <t>1905017</t>
  </si>
  <si>
    <t>Morgues construidas y dotadas</t>
  </si>
  <si>
    <t>190501700</t>
  </si>
  <si>
    <t>IP-121</t>
  </si>
  <si>
    <t>190502002</t>
  </si>
  <si>
    <t>Estrategias de gestión del riesgo en temas de consumo de sustancias psicoactivas implementadas</t>
  </si>
  <si>
    <t>IP-122</t>
  </si>
  <si>
    <t>190504900</t>
  </si>
  <si>
    <t>Estrategias de promoción de la participación social en salud implementadas</t>
  </si>
  <si>
    <t>IP-123</t>
  </si>
  <si>
    <t>1906015</t>
  </si>
  <si>
    <t>Hospitales de tercer nivel de atención adecuados</t>
  </si>
  <si>
    <t>190601500</t>
  </si>
  <si>
    <t>IP-124</t>
  </si>
  <si>
    <t>1906037</t>
  </si>
  <si>
    <t>190603700</t>
  </si>
  <si>
    <t>Documentos de planeación realizados</t>
  </si>
  <si>
    <t>IP-125</t>
  </si>
  <si>
    <t>2201039</t>
  </si>
  <si>
    <t>Estudios y diseños de infraestructura educativa</t>
  </si>
  <si>
    <t>220103900</t>
  </si>
  <si>
    <t>Estudios y diseños de infraestructura educativa elaborados</t>
  </si>
  <si>
    <t>2024003630011, 2024003630141</t>
  </si>
  <si>
    <t>IP-126</t>
  </si>
  <si>
    <t>2201052</t>
  </si>
  <si>
    <t>Infraestructura educativa mejorada</t>
  </si>
  <si>
    <t>220105200</t>
  </si>
  <si>
    <t xml:space="preserve">Sedes educativas mejoradas </t>
  </si>
  <si>
    <t>IP-127</t>
  </si>
  <si>
    <t>2201060</t>
  </si>
  <si>
    <t>Servicio educativo de promoción del bilingüismo para docentes</t>
  </si>
  <si>
    <t>220106000</t>
  </si>
  <si>
    <t>Docentes beneficiados con estrategias de promoción del bilingüismo</t>
  </si>
  <si>
    <t>2024003630022, 2016000040028</t>
  </si>
  <si>
    <t>educación@gobernacionquindio.gov.co</t>
  </si>
  <si>
    <t>IP-128</t>
  </si>
  <si>
    <t>2201071</t>
  </si>
  <si>
    <t>Servicio educativo</t>
  </si>
  <si>
    <t>220107100</t>
  </si>
  <si>
    <t>Establecimientos educativos en operación</t>
  </si>
  <si>
    <t>IP-129</t>
  </si>
  <si>
    <t>2201087</t>
  </si>
  <si>
    <t>Documentos de estudios técnicos</t>
  </si>
  <si>
    <t>220108700</t>
  </si>
  <si>
    <t>Documentos de estudios técnicos realizados</t>
  </si>
  <si>
    <t>IP-130</t>
  </si>
  <si>
    <t>2201017</t>
  </si>
  <si>
    <t>Servicio de fomento para el acceso a la educación inicial, preescolar, básica y media.</t>
  </si>
  <si>
    <t>220101700</t>
  </si>
  <si>
    <t xml:space="preserve">Personas beneficiadas con estrategias de fomento para el acceso a la educación inicial, preescolar, básica y media. </t>
  </si>
  <si>
    <t>IP-131</t>
  </si>
  <si>
    <t>2201028</t>
  </si>
  <si>
    <t>Servicio de apoyo a la permanencia con alimentación escolar</t>
  </si>
  <si>
    <t>220102800</t>
  </si>
  <si>
    <t>Raciones contratadas</t>
  </si>
  <si>
    <t>IP-132</t>
  </si>
  <si>
    <t>2201029</t>
  </si>
  <si>
    <t>Servicio de apoyo a la permanencia con transporte escolar</t>
  </si>
  <si>
    <t>220102900</t>
  </si>
  <si>
    <t>Beneficiarios de transporte escolar</t>
  </si>
  <si>
    <t>IP-133</t>
  </si>
  <si>
    <t>2201030</t>
  </si>
  <si>
    <t>Servicio educación formal por modelos educativos flexibles</t>
  </si>
  <si>
    <t>220103000</t>
  </si>
  <si>
    <t>Beneficiarios atendidos con modelos educativos flexibles</t>
  </si>
  <si>
    <t>IP-134</t>
  </si>
  <si>
    <t>2201032</t>
  </si>
  <si>
    <t>Servicio de alfabetización</t>
  </si>
  <si>
    <t>220103200</t>
  </si>
  <si>
    <t xml:space="preserve">Personas beneficiarias con modelos de alfabetización </t>
  </si>
  <si>
    <t>IP-135</t>
  </si>
  <si>
    <t>2201062</t>
  </si>
  <si>
    <t>Infraestructura educativa mantenida</t>
  </si>
  <si>
    <t>220106200</t>
  </si>
  <si>
    <t>Sedes mantenidas</t>
  </si>
  <si>
    <t>2024003630036, 2024003630023
2024003630011</t>
  </si>
  <si>
    <t>IP-136</t>
  </si>
  <si>
    <t>2201069</t>
  </si>
  <si>
    <t>Infraestructura educativa dotada</t>
  </si>
  <si>
    <t>220106900</t>
  </si>
  <si>
    <t>Sedes dotadas</t>
  </si>
  <si>
    <t>2024003630023, 2016000040028</t>
  </si>
  <si>
    <t>IP-137</t>
  </si>
  <si>
    <t>2201077</t>
  </si>
  <si>
    <t>Servicio de apoyo para la implementación de la estrategia educativa del sistema de responsabilidad penal adolescente</t>
  </si>
  <si>
    <t>220107700</t>
  </si>
  <si>
    <t>Estrategias de protección para el restablecimiento de derechos implementadas</t>
  </si>
  <si>
    <t>IP-138</t>
  </si>
  <si>
    <t>2201006</t>
  </si>
  <si>
    <t>Servicio de asistencia técnica en educación inicial, preescolar, básica y media</t>
  </si>
  <si>
    <t>220100600</t>
  </si>
  <si>
    <t>Entidades y organizaciones asistidas técnicamente</t>
  </si>
  <si>
    <t>IP-139</t>
  </si>
  <si>
    <t>2201034</t>
  </si>
  <si>
    <t>Servicio educativos de promoción del bilingüismo</t>
  </si>
  <si>
    <t>220103400</t>
  </si>
  <si>
    <t>Estudiantes beneficiados con estrategias de promoción del bilingüismo</t>
  </si>
  <si>
    <t>IP-140</t>
  </si>
  <si>
    <t>2201037</t>
  </si>
  <si>
    <t>Servicio de atención integral para la primera infancia</t>
  </si>
  <si>
    <t>220103700</t>
  </si>
  <si>
    <t>Instituciones educativas oficiales que implementan el nivel preescolar en el marco de la atención integral</t>
  </si>
  <si>
    <t>IP-141</t>
  </si>
  <si>
    <t>2201047</t>
  </si>
  <si>
    <t>Servicios de apoyo a la implementación de modelos de innovación educativa</t>
  </si>
  <si>
    <t>220104700</t>
  </si>
  <si>
    <t xml:space="preserve">Establecimientos educativos apoyados para la  implementación de modelos de innovación educativa </t>
  </si>
  <si>
    <t>2024003630022
2013000100199</t>
  </si>
  <si>
    <t>IP-142</t>
  </si>
  <si>
    <t>2201050</t>
  </si>
  <si>
    <t>Servicio de accesibilidad a contenidos web para fines pedagógicos</t>
  </si>
  <si>
    <t>220105000</t>
  </si>
  <si>
    <t>Estudiantes con acceso a contenidos web en el establecimiento educativo</t>
  </si>
  <si>
    <t>IP-143</t>
  </si>
  <si>
    <t>2201054</t>
  </si>
  <si>
    <t>Servicio de fomento para la prevención de riesgos sociales en entornos escolares</t>
  </si>
  <si>
    <t>220105400</t>
  </si>
  <si>
    <t>Entidades territoriales con estrategias para la prevención de riesgos sociales en los entornos escolares implementadas</t>
  </si>
  <si>
    <t>IP-144</t>
  </si>
  <si>
    <t>2201067</t>
  </si>
  <si>
    <t>Servicio de apoyo para el fortalecimiento de escuelas de padres</t>
  </si>
  <si>
    <t>220106700</t>
  </si>
  <si>
    <t>Escuelas de padres apoyadas</t>
  </si>
  <si>
    <t>IP-145</t>
  </si>
  <si>
    <t>2201074</t>
  </si>
  <si>
    <t>Servicio de fortalecimiento a las capacidades de los docentes de educación Inicial, preescolar, básica y media</t>
  </si>
  <si>
    <t>220107400</t>
  </si>
  <si>
    <t>Docentes y agentes educativos  de educación inicial, preescolar, básica y media beneficiados con estrategias de mejoramiento de sus capacidades</t>
  </si>
  <si>
    <t>IP-146</t>
  </si>
  <si>
    <t>2201081</t>
  </si>
  <si>
    <t>Servicio de apoyo a la atención integral para la convivencia escolar</t>
  </si>
  <si>
    <t>220108100</t>
  </si>
  <si>
    <t>Sedes educativas apoyadas en la implementación de la ruta de atención integral para la convivencia escolar</t>
  </si>
  <si>
    <t>IP-147</t>
  </si>
  <si>
    <t>2202 - Calidad y fomento de la educación superior</t>
  </si>
  <si>
    <t>2202072</t>
  </si>
  <si>
    <t>Sedes de instituciones de educación superior mejoradas</t>
  </si>
  <si>
    <t>220207200</t>
  </si>
  <si>
    <t>Sedes  de instituciones de educación  superior mejoradas</t>
  </si>
  <si>
    <t>IP-148</t>
  </si>
  <si>
    <t>2202065</t>
  </si>
  <si>
    <t xml:space="preserve">Servicio de apoyo financiero para el acceso y permanencia a la educación superior </t>
  </si>
  <si>
    <t>220206500</t>
  </si>
  <si>
    <t xml:space="preserve">Beneficiarios de estrategias o programas de  apoyo financiero para el acceso y permanencia en la educación superior  </t>
  </si>
  <si>
    <t>IP-149</t>
  </si>
  <si>
    <t>33 - Cultura</t>
  </si>
  <si>
    <t>3301 - Promoción y acceso efectivo a procesos culturales y artísticos</t>
  </si>
  <si>
    <t>3301075</t>
  </si>
  <si>
    <t>Bibliotecas construidas y dotadas</t>
  </si>
  <si>
    <t>330107500</t>
  </si>
  <si>
    <t>IP-150</t>
  </si>
  <si>
    <t>3301094</t>
  </si>
  <si>
    <t>Estudios y diseños de infraestructura cultural</t>
  </si>
  <si>
    <t>330109400</t>
  </si>
  <si>
    <t>Estudios y diseños elaborados</t>
  </si>
  <si>
    <t>IP-151</t>
  </si>
  <si>
    <t>3301051</t>
  </si>
  <si>
    <t>Servicio de educación informal al sector artístico y cultural</t>
  </si>
  <si>
    <t>330105100</t>
  </si>
  <si>
    <t>2024003630051, 2019000040046</t>
  </si>
  <si>
    <t>cultura@gobernacionquindio.gov.co</t>
  </si>
  <si>
    <t>IP-152</t>
  </si>
  <si>
    <t>3301052</t>
  </si>
  <si>
    <t>Servicio de educación formal al sector artístico y cultural</t>
  </si>
  <si>
    <t>330105200</t>
  </si>
  <si>
    <t>IP-153</t>
  </si>
  <si>
    <t>3301053</t>
  </si>
  <si>
    <t>Servicio de promoción de actividades culturales</t>
  </si>
  <si>
    <t>330105300</t>
  </si>
  <si>
    <t>Eventos de promoción de actividades culturales realizados</t>
  </si>
  <si>
    <t>IP-154</t>
  </si>
  <si>
    <t>3301071</t>
  </si>
  <si>
    <t>Documentos normativos</t>
  </si>
  <si>
    <t>330107100</t>
  </si>
  <si>
    <t>Documentos normativos realizados</t>
  </si>
  <si>
    <t>IP-155</t>
  </si>
  <si>
    <t>3301054</t>
  </si>
  <si>
    <t>Servicio de apoyo financiero al sector artístico y cultural</t>
  </si>
  <si>
    <t>330105400</t>
  </si>
  <si>
    <t>Estímulos otorgados</t>
  </si>
  <si>
    <t>IP-156</t>
  </si>
  <si>
    <t>3301059</t>
  </si>
  <si>
    <t>Servicio de asistenciatécnica en procesos de comunicación cultural</t>
  </si>
  <si>
    <t>330105901</t>
  </si>
  <si>
    <t>Asistencias técnicas a los procesos de comunicación cultural realizadas</t>
  </si>
  <si>
    <t>IP-157</t>
  </si>
  <si>
    <t>3301068</t>
  </si>
  <si>
    <t>Servicio de mantenimiento de infraestructura cultural</t>
  </si>
  <si>
    <t>330106800</t>
  </si>
  <si>
    <t>Infraestructura cultural intervenida</t>
  </si>
  <si>
    <t>IP-158</t>
  </si>
  <si>
    <t>3301070</t>
  </si>
  <si>
    <t>330107000</t>
  </si>
  <si>
    <t>Documentos de lineamientos técnicos realizados</t>
  </si>
  <si>
    <t>IP-159</t>
  </si>
  <si>
    <t>3301073</t>
  </si>
  <si>
    <t>Servicio de circulación artística y cultural</t>
  </si>
  <si>
    <t>330107300</t>
  </si>
  <si>
    <t>Contenidos culturales  en circulación</t>
  </si>
  <si>
    <t>IP-160</t>
  </si>
  <si>
    <t>3301074</t>
  </si>
  <si>
    <t>Servicio de apoyo para la organización y la participación del sector artístico, cultural y la ciudadanía</t>
  </si>
  <si>
    <t>330107400</t>
  </si>
  <si>
    <t>Encuentros realizados</t>
  </si>
  <si>
    <t>IP-161</t>
  </si>
  <si>
    <t>3301085</t>
  </si>
  <si>
    <t>Servicios bibliotecarios</t>
  </si>
  <si>
    <t>330108500</t>
  </si>
  <si>
    <t>Usuarios atendidos</t>
  </si>
  <si>
    <t>IP-162</t>
  </si>
  <si>
    <t>3301087</t>
  </si>
  <si>
    <t>Servicio de educación informal en áreas artísticas y culturales</t>
  </si>
  <si>
    <t>330108701</t>
  </si>
  <si>
    <t>2024003630050, 2024003630051, 2024003630049</t>
  </si>
  <si>
    <t>IP-163</t>
  </si>
  <si>
    <t>3301093</t>
  </si>
  <si>
    <t>Centros culturales construidos y dotados</t>
  </si>
  <si>
    <t>330109300</t>
  </si>
  <si>
    <t>IP-164</t>
  </si>
  <si>
    <t>3301099</t>
  </si>
  <si>
    <t>Servicio de información para el sector artístico y cultural</t>
  </si>
  <si>
    <t>330109900</t>
  </si>
  <si>
    <t>Sistema de información del sector artístico y cultural en operación</t>
  </si>
  <si>
    <t>IP-165</t>
  </si>
  <si>
    <t>3301100</t>
  </si>
  <si>
    <t>Servicio de divulgación y publicaciones</t>
  </si>
  <si>
    <t>330110000</t>
  </si>
  <si>
    <t>Publicaciones realizadas</t>
  </si>
  <si>
    <t>IP-166</t>
  </si>
  <si>
    <t>3301127</t>
  </si>
  <si>
    <t>Infraestructuras culturales dotadas</t>
  </si>
  <si>
    <t>330112700</t>
  </si>
  <si>
    <t>IP-167</t>
  </si>
  <si>
    <t>3302 - Gestión, protección y salvaguardia del patrimonio cultural colombiano</t>
  </si>
  <si>
    <t>3302002</t>
  </si>
  <si>
    <t>330200200</t>
  </si>
  <si>
    <t>IP-168</t>
  </si>
  <si>
    <t>3302042</t>
  </si>
  <si>
    <t>Servicio de asistencia técnica en el manejo y gestión del patrimonio arqueológico, antropológico e histórico.</t>
  </si>
  <si>
    <t>330204200</t>
  </si>
  <si>
    <t xml:space="preserve">Asistencias técnicas realizadas a entidades territoriales </t>
  </si>
  <si>
    <t>IP-169</t>
  </si>
  <si>
    <t>3302070</t>
  </si>
  <si>
    <t>Serviciode divulgación y publicación del Patrimonio cultural</t>
  </si>
  <si>
    <t>330207000</t>
  </si>
  <si>
    <t>IP-170</t>
  </si>
  <si>
    <t>3302078</t>
  </si>
  <si>
    <t>Servicio de educación informal en asuntos patrimoniales</t>
  </si>
  <si>
    <t>330207800</t>
  </si>
  <si>
    <t>Capacitaciones realizadas</t>
  </si>
  <si>
    <t>IP-171</t>
  </si>
  <si>
    <t>43 - Deporte y Recreación</t>
  </si>
  <si>
    <t>4301 - Fomento a la recreación, la actividad física y el deporte para desarrollar entornos de convivencia y paz</t>
  </si>
  <si>
    <t>4301007</t>
  </si>
  <si>
    <t>Servicio de Escuelas Deportivas</t>
  </si>
  <si>
    <t>430100700</t>
  </si>
  <si>
    <t>Niños, niñas, adolescentes y jóvenes inscritos en Escuelas Deportivas</t>
  </si>
  <si>
    <t>gerencia@indeportesquindio.gov.co</t>
  </si>
  <si>
    <t>IP-172</t>
  </si>
  <si>
    <t>430100701</t>
  </si>
  <si>
    <t>Municipios con Escuelas Deportivas</t>
  </si>
  <si>
    <t>IP-173</t>
  </si>
  <si>
    <t>4301016</t>
  </si>
  <si>
    <t>Canchas multifuncionales adecuadas</t>
  </si>
  <si>
    <t>430101600</t>
  </si>
  <si>
    <t>IP-174</t>
  </si>
  <si>
    <t>4301009</t>
  </si>
  <si>
    <t>Parques recreativos construidos</t>
  </si>
  <si>
    <t>430100900</t>
  </si>
  <si>
    <t>Parques construidos</t>
  </si>
  <si>
    <t>IP-175</t>
  </si>
  <si>
    <t>4301037</t>
  </si>
  <si>
    <t>Servicio de promoción de la actividad física, la recreación y el deporte</t>
  </si>
  <si>
    <t>430103700</t>
  </si>
  <si>
    <t>Personas que acceden a servicios deportivos, recreativos y de actividad física</t>
  </si>
  <si>
    <t>IP-176</t>
  </si>
  <si>
    <t>430103704</t>
  </si>
  <si>
    <t>Municipios implementando  programas de recreación, actividad física y deporte social comunitario</t>
  </si>
  <si>
    <t>IP-177</t>
  </si>
  <si>
    <t>4301032</t>
  </si>
  <si>
    <t>Servicio de organización de eventos deportivos comunitarios</t>
  </si>
  <si>
    <t>430103201</t>
  </si>
  <si>
    <t>Personas beneficiadas</t>
  </si>
  <si>
    <t>IP-178</t>
  </si>
  <si>
    <t>4301035</t>
  </si>
  <si>
    <t>Servicio de educación informal en recreación</t>
  </si>
  <si>
    <t>430103500</t>
  </si>
  <si>
    <t>IP-179</t>
  </si>
  <si>
    <t>4302 - Formación y preparación de deportistas</t>
  </si>
  <si>
    <t>4302001</t>
  </si>
  <si>
    <t>Servicio de preparación deportiva</t>
  </si>
  <si>
    <t>430200100</t>
  </si>
  <si>
    <t>Atletas preparados</t>
  </si>
  <si>
    <t>IP-180</t>
  </si>
  <si>
    <t>4302002</t>
  </si>
  <si>
    <t>Servicio de apoyo financiero a atletas</t>
  </si>
  <si>
    <t>430200200</t>
  </si>
  <si>
    <t>Estímulos entregados</t>
  </si>
  <si>
    <t>IP-181</t>
  </si>
  <si>
    <t>4302034</t>
  </si>
  <si>
    <t>Canchas de alto rendimiento construidas</t>
  </si>
  <si>
    <t>430203401</t>
  </si>
  <si>
    <t>Canchas de bádminton construidas</t>
  </si>
  <si>
    <t>IP-182</t>
  </si>
  <si>
    <t>4302075</t>
  </si>
  <si>
    <t>Servicio de asistencia técnica para la promoción del deporte</t>
  </si>
  <si>
    <t>430207500</t>
  </si>
  <si>
    <t xml:space="preserve">Organismos deportivos asistidos </t>
  </si>
  <si>
    <t>IP-183</t>
  </si>
  <si>
    <t>4302020</t>
  </si>
  <si>
    <t>Piscinas construidas y dotadas</t>
  </si>
  <si>
    <t>430202000</t>
  </si>
  <si>
    <t>IP-184</t>
  </si>
  <si>
    <t>4302024</t>
  </si>
  <si>
    <t>Coliseos cubiertos construidos</t>
  </si>
  <si>
    <t>430202400</t>
  </si>
  <si>
    <t>Coliseos construidos</t>
  </si>
  <si>
    <t>IP-185</t>
  </si>
  <si>
    <t>4301031</t>
  </si>
  <si>
    <t>Estudios y diseños de infraestructura recreo-deportiva</t>
  </si>
  <si>
    <t>430103100</t>
  </si>
  <si>
    <t>2024003630012, 2024003630142</t>
  </si>
  <si>
    <t>IP-186</t>
  </si>
  <si>
    <t>4301004</t>
  </si>
  <si>
    <t>Servicio de mantenimiento a la infraestructura deportiva</t>
  </si>
  <si>
    <t>430100400</t>
  </si>
  <si>
    <t>Infraestructura deportiva mantenida</t>
  </si>
  <si>
    <t>2024003630032, 2024003630012</t>
  </si>
  <si>
    <t>IP-187</t>
  </si>
  <si>
    <t>4301013</t>
  </si>
  <si>
    <t>Parques recreativos mejorados</t>
  </si>
  <si>
    <t>430101300</t>
  </si>
  <si>
    <t>IP-188</t>
  </si>
  <si>
    <t>4302014</t>
  </si>
  <si>
    <t>Pistas construidas</t>
  </si>
  <si>
    <t>430201400</t>
  </si>
  <si>
    <t>IP-189</t>
  </si>
  <si>
    <t>LE-2</t>
  </si>
  <si>
    <t>LE-2 - PRODUCTIVIDAD, COMPETITIVIDAD Y MEDIO AMBIENTE “Quindío amigo de las empresas y el empleo. Quindío verde, territorio de agua, agricultura y medio ambiente”</t>
  </si>
  <si>
    <t>32 - Ambiente y desarrollo sostenible</t>
  </si>
  <si>
    <t>3205 - Ordenamiento ambiental territorial</t>
  </si>
  <si>
    <t>3205002</t>
  </si>
  <si>
    <t>Documentos de estudios técnicos para el ordenamiento ambiental territorial</t>
  </si>
  <si>
    <t>320500200</t>
  </si>
  <si>
    <t>Documentos de estudios técnicos para el conocimiento y reducción del riesgo de desastres elaborados</t>
  </si>
  <si>
    <t>2024003630132, 2019000040008, 2022003630014</t>
  </si>
  <si>
    <t>IP-190</t>
  </si>
  <si>
    <t>35 - Comercio, industria y turismo</t>
  </si>
  <si>
    <t>3502 - Productividad y competitividad de las empresas colombianas</t>
  </si>
  <si>
    <t>3502095</t>
  </si>
  <si>
    <t>Servicios de apoyo para el fomento de capacidades en economía circulary sostenibilidad</t>
  </si>
  <si>
    <t>350209500</t>
  </si>
  <si>
    <t>Empresas intervenidas en temas de economía circular y sostenibilidad</t>
  </si>
  <si>
    <t>dirturismo@quindio.gov.co</t>
  </si>
  <si>
    <t>IP-191</t>
  </si>
  <si>
    <t>3502107</t>
  </si>
  <si>
    <t>Servicio de información sobre el sector artesanal</t>
  </si>
  <si>
    <t>350210700</t>
  </si>
  <si>
    <t>Sistemas de información actualizados</t>
  </si>
  <si>
    <t>IP-192</t>
  </si>
  <si>
    <t>LE-3</t>
  </si>
  <si>
    <t>LE-3 - CONVERGENCIA TERRITORIAL.   “Quindío interconectado territorialmente, donde el progreso y las oportunidades llegan a todos los rincones”</t>
  </si>
  <si>
    <t>3502110</t>
  </si>
  <si>
    <t>350211000</t>
  </si>
  <si>
    <t>IP-193</t>
  </si>
  <si>
    <t>36 - Trabajo</t>
  </si>
  <si>
    <t>3602 - Generación y formalización del empleo</t>
  </si>
  <si>
    <t>3602005</t>
  </si>
  <si>
    <t>Servicio de orientación laboral</t>
  </si>
  <si>
    <t>360200500</t>
  </si>
  <si>
    <t>Personas orientadas laboralmente</t>
  </si>
  <si>
    <t>IP-194</t>
  </si>
  <si>
    <t>3602018</t>
  </si>
  <si>
    <t>Servicios de apoyo financiero para la creación de empresas</t>
  </si>
  <si>
    <t>360201800</t>
  </si>
  <si>
    <t>Planes de negocio financiados</t>
  </si>
  <si>
    <t>2024003630058, 2021003630014</t>
  </si>
  <si>
    <t>IP-195</t>
  </si>
  <si>
    <t>3602032</t>
  </si>
  <si>
    <t>Servicio de asesoría técnica para el emprendimiento</t>
  </si>
  <si>
    <t>360203200</t>
  </si>
  <si>
    <t>Emprendimientos asesorados</t>
  </si>
  <si>
    <t>IP-196</t>
  </si>
  <si>
    <t xml:space="preserve">39 - Ciencia, tecnología e innovación_x000D_
</t>
  </si>
  <si>
    <t>3906 - Fomento a vocaciones y formación, generación, uso y apropiación social del conocimiento de la ciencia, tecnología e innovación</t>
  </si>
  <si>
    <t>3906009</t>
  </si>
  <si>
    <t>Servicios de apoyo financiero para programas y proyectos de CTI que promueven la innovación, la transferencia tecnológica y el emprendimiento</t>
  </si>
  <si>
    <t>390600900</t>
  </si>
  <si>
    <t>Programas y proyectos financiados</t>
  </si>
  <si>
    <t>IP-197</t>
  </si>
  <si>
    <t>3906014</t>
  </si>
  <si>
    <t>Servicio de Asistencia Técnica</t>
  </si>
  <si>
    <t>390601400</t>
  </si>
  <si>
    <t>Asistencias Técnicas Realizadas</t>
  </si>
  <si>
    <t>IP-198</t>
  </si>
  <si>
    <t>3906012</t>
  </si>
  <si>
    <t>Documentos de investigación</t>
  </si>
  <si>
    <t>390601200</t>
  </si>
  <si>
    <t>Documentos de investigación elaborados</t>
  </si>
  <si>
    <t>secretariotic@gobernacionquindio.gov.co</t>
  </si>
  <si>
    <t>IP-199</t>
  </si>
  <si>
    <t>3906020</t>
  </si>
  <si>
    <t xml:space="preserve">Infraestructura para la I+D+i dotada </t>
  </si>
  <si>
    <t>390602000</t>
  </si>
  <si>
    <t>Centros o laboratorios dotados</t>
  </si>
  <si>
    <t>2017000100113, 2017000100099</t>
  </si>
  <si>
    <t>IP-200</t>
  </si>
  <si>
    <t>3906011</t>
  </si>
  <si>
    <t>Servicio de apropiación social del conocimiento</t>
  </si>
  <si>
    <t>390601100</t>
  </si>
  <si>
    <t>Estrategias de apropiación realizadas</t>
  </si>
  <si>
    <t>IP-201</t>
  </si>
  <si>
    <t>3502007</t>
  </si>
  <si>
    <t>Servicio de asistencia técnica para el desarrollo de iniciativas clústeres</t>
  </si>
  <si>
    <t>350200700</t>
  </si>
  <si>
    <t>Clústeres asistidos en la implementación de los planes de acción</t>
  </si>
  <si>
    <t>2024003630055, 2024003630073</t>
  </si>
  <si>
    <t>IP-202</t>
  </si>
  <si>
    <t>3502017</t>
  </si>
  <si>
    <t>Servicio de asistencia técnica para emprendedores y/o empresas en edad temprana</t>
  </si>
  <si>
    <t>350201700</t>
  </si>
  <si>
    <t>Empresas asistidas técnicamente</t>
  </si>
  <si>
    <t>agricultura@gobernacionquindio.gov.co</t>
  </si>
  <si>
    <t>IP-203</t>
  </si>
  <si>
    <t xml:space="preserve">17 - Agricultura y desarrollo rural_x000D_
</t>
  </si>
  <si>
    <t>1702 - Inclusión productiva de pequeños productores rurales</t>
  </si>
  <si>
    <t>1702007</t>
  </si>
  <si>
    <t>Servicio de apoyo financiero para proyectos productivos</t>
  </si>
  <si>
    <t>170200700</t>
  </si>
  <si>
    <t>Proyectos productivos cofinanciados</t>
  </si>
  <si>
    <t>IP-204</t>
  </si>
  <si>
    <t>1702009</t>
  </si>
  <si>
    <t>Servicio de apoyo financiero para el acceso a activos productivos y de comercialización</t>
  </si>
  <si>
    <t>170200900</t>
  </si>
  <si>
    <t>Productores apoyados con activos productivos y de comercialización</t>
  </si>
  <si>
    <t>IP-205</t>
  </si>
  <si>
    <t>1702011</t>
  </si>
  <si>
    <t>Servicio de asesoría para el fortalecimiento de la asociatividad</t>
  </si>
  <si>
    <t>170201100</t>
  </si>
  <si>
    <t>Asociaciones fortalecidas</t>
  </si>
  <si>
    <t>IP-206</t>
  </si>
  <si>
    <t>1702017</t>
  </si>
  <si>
    <t>Servicio de apoyo para el fomento organizativo de la Agricultura Campesina, Familiar y Comunitaria</t>
  </si>
  <si>
    <t>170201700</t>
  </si>
  <si>
    <t>Productores agropecuarios apoyados</t>
  </si>
  <si>
    <t>IP-207</t>
  </si>
  <si>
    <t>170201701</t>
  </si>
  <si>
    <t>Estrategias implementadas</t>
  </si>
  <si>
    <t>IP-208</t>
  </si>
  <si>
    <t>1702023</t>
  </si>
  <si>
    <t>170202300</t>
  </si>
  <si>
    <t>Documentos de planeación elaborados</t>
  </si>
  <si>
    <t>IP-209</t>
  </si>
  <si>
    <t>1702024</t>
  </si>
  <si>
    <t>Servicios de acompañamiento en la implementaciónde Planes de desarrollo agropecuario y rural</t>
  </si>
  <si>
    <t>170202400</t>
  </si>
  <si>
    <t>Planes de Desarrollo Agropecuario y Rural acompañados</t>
  </si>
  <si>
    <t>IP-210</t>
  </si>
  <si>
    <t>1702025</t>
  </si>
  <si>
    <t>Servicio de apoyo en la formulación y estructuración de proyectos</t>
  </si>
  <si>
    <t>170202500</t>
  </si>
  <si>
    <t>Proyectos estructrurados</t>
  </si>
  <si>
    <t>IP-211</t>
  </si>
  <si>
    <t>1702038</t>
  </si>
  <si>
    <t>Servicio de apoyo a la comercialización</t>
  </si>
  <si>
    <t>170203800</t>
  </si>
  <si>
    <t>Organizaciones de productores formales apoyadas</t>
  </si>
  <si>
    <t>IP-212</t>
  </si>
  <si>
    <t>170203801</t>
  </si>
  <si>
    <t>Productores apoyados para la participación en mercados campesinos</t>
  </si>
  <si>
    <t>IP-213</t>
  </si>
  <si>
    <t>1702041</t>
  </si>
  <si>
    <t>Documentos de evaluación</t>
  </si>
  <si>
    <t>170204100</t>
  </si>
  <si>
    <t>Documentos de evaluación elaborados</t>
  </si>
  <si>
    <t>IP-214</t>
  </si>
  <si>
    <t>1703 - Servicios financieros y gestión del riesgo para las actividades agropecuarias y rurales</t>
  </si>
  <si>
    <t>1703013</t>
  </si>
  <si>
    <t>Servicio de apoyo a la implementación de mecanismos y herramientas para el conocimiento, reducción y manejo de riesgos agropecuarios</t>
  </si>
  <si>
    <t>170301300</t>
  </si>
  <si>
    <t>IP-215</t>
  </si>
  <si>
    <t>1704 - Ordenamiento social y uso productivo del territorio rural</t>
  </si>
  <si>
    <t>1704006</t>
  </si>
  <si>
    <t>Servicio de información para la planificación agropecuaria</t>
  </si>
  <si>
    <t>170400601</t>
  </si>
  <si>
    <t>Información actualizada</t>
  </si>
  <si>
    <t>Porcentaje</t>
  </si>
  <si>
    <t>IP-216</t>
  </si>
  <si>
    <t>1706 - Aprovechamiento de mercados externos</t>
  </si>
  <si>
    <t>1706004</t>
  </si>
  <si>
    <t>Servicio de apoyo financiero para la participación en Ferias nacionales e internacionales</t>
  </si>
  <si>
    <t>170600400</t>
  </si>
  <si>
    <t>Participaciones en ferias nacionales e internacionales</t>
  </si>
  <si>
    <t>IP-217</t>
  </si>
  <si>
    <t>1707 - Sanidad agropecuaria e inocuidad agroalimentaria</t>
  </si>
  <si>
    <t>1707069</t>
  </si>
  <si>
    <t>Servicio de divulgación y socialización</t>
  </si>
  <si>
    <t>170706900</t>
  </si>
  <si>
    <t>Eventos realizados</t>
  </si>
  <si>
    <t>IP-218</t>
  </si>
  <si>
    <t>1708 - Ciencia, tecnología e innovación agropecuaria</t>
  </si>
  <si>
    <t>1708016</t>
  </si>
  <si>
    <t>170801600</t>
  </si>
  <si>
    <t>IP-219</t>
  </si>
  <si>
    <t>1708040</t>
  </si>
  <si>
    <t>Servicio de divulgación de transferencia de tecnología</t>
  </si>
  <si>
    <t>170804000</t>
  </si>
  <si>
    <t>Productores beneficiados con transferencia de tecnología</t>
  </si>
  <si>
    <t>IP-220</t>
  </si>
  <si>
    <t>1708051</t>
  </si>
  <si>
    <t>Servicio de información actualizado</t>
  </si>
  <si>
    <t>170805100</t>
  </si>
  <si>
    <t>IP-221</t>
  </si>
  <si>
    <t>1709 - Infraestructura productiva y comercialización</t>
  </si>
  <si>
    <t>1709059</t>
  </si>
  <si>
    <t>Infraestructura para la transformación de productos agropecuarios adecuada</t>
  </si>
  <si>
    <t>170905900</t>
  </si>
  <si>
    <t>IP-222</t>
  </si>
  <si>
    <t>3201 - Fortalecimiento del desempeño ambiental de los sectores productivos</t>
  </si>
  <si>
    <t>3201003</t>
  </si>
  <si>
    <t>Servicio de asistencia técnica para la consolidación de negocios verdes</t>
  </si>
  <si>
    <t>320100300</t>
  </si>
  <si>
    <t xml:space="preserve">Negocios verdes consolidados </t>
  </si>
  <si>
    <t>IP-223</t>
  </si>
  <si>
    <t>3201008</t>
  </si>
  <si>
    <t>Servicio de vigilancia de la calidad del aire</t>
  </si>
  <si>
    <t>320100805</t>
  </si>
  <si>
    <t>Campaña de monitoreo de calidad del aire realizadas</t>
  </si>
  <si>
    <t>IP-224</t>
  </si>
  <si>
    <t>3201013</t>
  </si>
  <si>
    <t>Documentos de lineamientos técnicos para mejorar la calidad ambiental de las áreas urbanas</t>
  </si>
  <si>
    <t>320101300</t>
  </si>
  <si>
    <t>Documentos de lineamientos técnicos para para mejorar la calidad ambiental de las áreas urbanas elaborados</t>
  </si>
  <si>
    <t>IP-225</t>
  </si>
  <si>
    <t>3202 - Conservación de la biodiversidad y sus servicios ecosistémicos</t>
  </si>
  <si>
    <t>3202002</t>
  </si>
  <si>
    <t>Documentos de planeación para la conservación de la biodiversidad y sus servicios eco sistémicos</t>
  </si>
  <si>
    <t>320200201</t>
  </si>
  <si>
    <t xml:space="preserve">Documentos de planeación de biodiversidad y sus Servicio ecosistemicos formulados </t>
  </si>
  <si>
    <t>IP-226</t>
  </si>
  <si>
    <t>3202005</t>
  </si>
  <si>
    <t>Servicio de restauración de ecosistemas</t>
  </si>
  <si>
    <t>320200500</t>
  </si>
  <si>
    <t>Áreas en proceso de restauración</t>
  </si>
  <si>
    <t>Hectáreas</t>
  </si>
  <si>
    <t>2024003630091, 2018000040015</t>
  </si>
  <si>
    <t>IP-227</t>
  </si>
  <si>
    <t>3202006</t>
  </si>
  <si>
    <t>Servicio de reforestación de ecosistemas</t>
  </si>
  <si>
    <t>320200601</t>
  </si>
  <si>
    <t>Plantaciones forestales aisladas</t>
  </si>
  <si>
    <t>IP-228</t>
  </si>
  <si>
    <t>3202014</t>
  </si>
  <si>
    <t>Servicio de educación informal en el marco de la conservación de la biodiversidad y los Servicio ecostémicos</t>
  </si>
  <si>
    <t>320201400</t>
  </si>
  <si>
    <t>IP-229</t>
  </si>
  <si>
    <t>3202037</t>
  </si>
  <si>
    <t>Servicio de recuperación de cuerpos de agua lénticos y lóticos</t>
  </si>
  <si>
    <t>320203700</t>
  </si>
  <si>
    <t xml:space="preserve">Extensión de cuerpos de agua recuperados </t>
  </si>
  <si>
    <t>IP-230</t>
  </si>
  <si>
    <t>3202043</t>
  </si>
  <si>
    <t>Servicio apoyo financiero para la implementación de esquemas de pago por Servicio ambientales</t>
  </si>
  <si>
    <t>320204300</t>
  </si>
  <si>
    <t>Áreas con esquemas de Pago por Servicios Ambientales implementados</t>
  </si>
  <si>
    <t>IP-231</t>
  </si>
  <si>
    <t>3202047</t>
  </si>
  <si>
    <t>Servicio de administración y manejo de áreas protegidas locales no vinculadas al Sistema Nacional de Áreas Protegidas</t>
  </si>
  <si>
    <t>320204700</t>
  </si>
  <si>
    <t>Áreas administradas</t>
  </si>
  <si>
    <t>IP-232</t>
  </si>
  <si>
    <t>3204 - Gestión de la información y el conocimiento ambiental</t>
  </si>
  <si>
    <t>3204012</t>
  </si>
  <si>
    <t>Servicio de apoyo financiero a emprendimientos</t>
  </si>
  <si>
    <t>320401200</t>
  </si>
  <si>
    <t xml:space="preserve">Emprendimientos apoyados </t>
  </si>
  <si>
    <t>IP-233</t>
  </si>
  <si>
    <t>3205009</t>
  </si>
  <si>
    <t>Barreras rompe vientos recuperadas</t>
  </si>
  <si>
    <t>320500900</t>
  </si>
  <si>
    <t>Barreras rompe vientos</t>
  </si>
  <si>
    <t xml:space="preserve">Metros </t>
  </si>
  <si>
    <t>IP-234</t>
  </si>
  <si>
    <t>3205010</t>
  </si>
  <si>
    <t>Obras para estabilización de taludes</t>
  </si>
  <si>
    <t>320501000</t>
  </si>
  <si>
    <t>Obras para estabilización de taludes realizadas</t>
  </si>
  <si>
    <t>Longitud</t>
  </si>
  <si>
    <t>2024003630067, 2024003630128</t>
  </si>
  <si>
    <t>IP-235</t>
  </si>
  <si>
    <t>3206 - Gestión del cambio climático para un desarrollo bajo en carbono y resiliente al clima</t>
  </si>
  <si>
    <t>3206003</t>
  </si>
  <si>
    <t>Servicio de apoyo técnico para la implementación de acciones de mitigación y adaptación al cambio climático</t>
  </si>
  <si>
    <t>320600300</t>
  </si>
  <si>
    <t>Pilotos con acciones de mitigación y adaptación al cambio climático desarrollados</t>
  </si>
  <si>
    <t>IP-236</t>
  </si>
  <si>
    <t>3206005</t>
  </si>
  <si>
    <t>Servicio de divulgación de la información en gestión del cambio climático para un desarrollo bajo en carbono y resiliente al clima</t>
  </si>
  <si>
    <t>320600500</t>
  </si>
  <si>
    <t xml:space="preserve">Campañas de información en gestión de cambio climático realizadas </t>
  </si>
  <si>
    <t>IP-237</t>
  </si>
  <si>
    <t>3206014</t>
  </si>
  <si>
    <t>Servicio de producción de plántulas en viveros</t>
  </si>
  <si>
    <t>320601400</t>
  </si>
  <si>
    <t>Plántulas producidas</t>
  </si>
  <si>
    <t>IP-238</t>
  </si>
  <si>
    <t>3206016</t>
  </si>
  <si>
    <t>Estufa ecoeficiente fija</t>
  </si>
  <si>
    <t>320601600</t>
  </si>
  <si>
    <t>Estufas ecoeficientes fijas construidas</t>
  </si>
  <si>
    <t>IP-239</t>
  </si>
  <si>
    <t xml:space="preserve">3208 - Educación Ambiental </t>
  </si>
  <si>
    <t>3208010</t>
  </si>
  <si>
    <t>Servicio de educación informal ambiental</t>
  </si>
  <si>
    <t>320801000</t>
  </si>
  <si>
    <t>IP-240</t>
  </si>
  <si>
    <t>45 - Gobierno Territorial</t>
  </si>
  <si>
    <t>4503 - Gestión del riesgo de desastres y emergencias</t>
  </si>
  <si>
    <t>4503003</t>
  </si>
  <si>
    <t>450300300</t>
  </si>
  <si>
    <t>Instancias territoriales asistidas</t>
  </si>
  <si>
    <t>IP-241</t>
  </si>
  <si>
    <t>3205001</t>
  </si>
  <si>
    <t>Documentos de lineamientos técnicos para el ordenamiento ambiental territorial</t>
  </si>
  <si>
    <t>320500100</t>
  </si>
  <si>
    <t>2024003630132, 2018000040014</t>
  </si>
  <si>
    <t>IP-242</t>
  </si>
  <si>
    <t>3205021</t>
  </si>
  <si>
    <t>Obras de infraestructura para mitigación y atención a desastres</t>
  </si>
  <si>
    <t>320502100</t>
  </si>
  <si>
    <t xml:space="preserve">Obras de infraestructura para mitigación y atención a desastres realizadas </t>
  </si>
  <si>
    <t>IP-243</t>
  </si>
  <si>
    <t>1709078</t>
  </si>
  <si>
    <t>Plaza de mercado adecuadas</t>
  </si>
  <si>
    <t>170907800</t>
  </si>
  <si>
    <t>Plazas de mercado adecuadas</t>
  </si>
  <si>
    <t>IP-244</t>
  </si>
  <si>
    <t>4503002</t>
  </si>
  <si>
    <t>Servicio de educación informal</t>
  </si>
  <si>
    <t>450300200</t>
  </si>
  <si>
    <t>IP-245</t>
  </si>
  <si>
    <t>4503016</t>
  </si>
  <si>
    <t>Servicio de fortalecimiento a las salas de crisis territorial</t>
  </si>
  <si>
    <t>450301600</t>
  </si>
  <si>
    <t>Organismos de atención de emergencias fortalecidos</t>
  </si>
  <si>
    <t>IP-246</t>
  </si>
  <si>
    <t>4503019</t>
  </si>
  <si>
    <t>"Servicios de información implementados"</t>
  </si>
  <si>
    <t>450301900</t>
  </si>
  <si>
    <t>IP-247</t>
  </si>
  <si>
    <t>4503028</t>
  </si>
  <si>
    <t>Servicios de apoyo para atención de  población afectada por situaciones de emergencia, desastre o declaratorias de calamidad pública</t>
  </si>
  <si>
    <t>450302800</t>
  </si>
  <si>
    <t>Personas afectadas por situaciones de emergencia, desastre o declaratorias de calamidad pública apoyadas</t>
  </si>
  <si>
    <t>IP-248</t>
  </si>
  <si>
    <t>4503022</t>
  </si>
  <si>
    <t>Obras de infraestructura para la reducción del riesgo de desastres</t>
  </si>
  <si>
    <t>450302200</t>
  </si>
  <si>
    <t>Obras de infraestructura para la reducción del riesgo de desastres realizadas</t>
  </si>
  <si>
    <t>2024003630089, 2024003630033</t>
  </si>
  <si>
    <t>IP-249</t>
  </si>
  <si>
    <t>170201102</t>
  </si>
  <si>
    <t>Asociaciones de mujeres fortalecidas</t>
  </si>
  <si>
    <t>IP-250</t>
  </si>
  <si>
    <t>4103025</t>
  </si>
  <si>
    <t>Centros comunitarios construidos</t>
  </si>
  <si>
    <t>410302500</t>
  </si>
  <si>
    <t>IP-251</t>
  </si>
  <si>
    <t>4103027</t>
  </si>
  <si>
    <t>Centros comunitarios adecuados</t>
  </si>
  <si>
    <t>410302700</t>
  </si>
  <si>
    <t>IP-252</t>
  </si>
  <si>
    <t>21 - Minas y energia</t>
  </si>
  <si>
    <t>2102 - Consolidación productiva del sector de energía eléctrica</t>
  </si>
  <si>
    <t>2102058</t>
  </si>
  <si>
    <t>Unidades de generación fotovoltaica de energía eléctrica instaladas</t>
  </si>
  <si>
    <t>210205800</t>
  </si>
  <si>
    <t>IP-253</t>
  </si>
  <si>
    <t>23 - Tecnologías de la información y las comunicaciones</t>
  </si>
  <si>
    <t>2301 - Facilitar el acceso y uso de las Tecnologías de la Información y las Comunicaciones (TIC) en todo el territorio nacional</t>
  </si>
  <si>
    <t>2301079</t>
  </si>
  <si>
    <t xml:space="preserve"> Servicio de acceso zonas digitales</t>
  </si>
  <si>
    <t>230107900</t>
  </si>
  <si>
    <t>Zonas digitales instaladas</t>
  </si>
  <si>
    <t>IP-254</t>
  </si>
  <si>
    <t>230107902</t>
  </si>
  <si>
    <t>Zonas digitales en áreas rurales con redes terrestres instaladas</t>
  </si>
  <si>
    <t>IP-255</t>
  </si>
  <si>
    <t>230107904</t>
  </si>
  <si>
    <t>Usuarios asistidos por zona digital</t>
  </si>
  <si>
    <t>IP-256</t>
  </si>
  <si>
    <t>2301075</t>
  </si>
  <si>
    <t>Servicio de Información implementado</t>
  </si>
  <si>
    <t>230107500</t>
  </si>
  <si>
    <t>IP-257</t>
  </si>
  <si>
    <t>2301035</t>
  </si>
  <si>
    <t>Servicio de educación para el trabajo en temas de uso pedagógico de tecnologías de la información y las comunicaciones.</t>
  </si>
  <si>
    <t>230103500</t>
  </si>
  <si>
    <t>Docentes formados en uso pedagógico de tecnologías de la información y las comunicaciones.</t>
  </si>
  <si>
    <t>IP-258</t>
  </si>
  <si>
    <t>230103501</t>
  </si>
  <si>
    <t>Eventos de socialización de experiencias exitosas en el uso práctico de las tecnologías de la información en la educación</t>
  </si>
  <si>
    <t>IP-259</t>
  </si>
  <si>
    <t>2301030</t>
  </si>
  <si>
    <t>Servicio de educación informal en tecnologías de la información y las comunicaciones.</t>
  </si>
  <si>
    <t>230103000</t>
  </si>
  <si>
    <t>Personas capacitadas en tecnologías de la información y las comunicaciones</t>
  </si>
  <si>
    <t>IP-260</t>
  </si>
  <si>
    <t>LE-4</t>
  </si>
  <si>
    <t xml:space="preserve">LE-4 - GOBERNABILIDAD, FORTALECIMIENTO INSTITUCIONAL Y SEGURIDAD.  “Quindío territorio seguro y confiable” </t>
  </si>
  <si>
    <t>2301004</t>
  </si>
  <si>
    <t>230100400</t>
  </si>
  <si>
    <t>IP-261</t>
  </si>
  <si>
    <t>2301024</t>
  </si>
  <si>
    <t>Servicio de acceso y uso de Tecnologías de la Información y las Comunicaciones</t>
  </si>
  <si>
    <t>230102400</t>
  </si>
  <si>
    <t>Centros de Acceso Comunitario en zonas urbanas y/o rurales y/o apartadas funcionando</t>
  </si>
  <si>
    <t>IP-262</t>
  </si>
  <si>
    <t>2302 - Fomento del desarrollo de aplicaciones, software y contenidos para impulsar la apropiación de las Tecnologías de la Información y las Comunicaciones (TIC)</t>
  </si>
  <si>
    <t>2302003</t>
  </si>
  <si>
    <t>Desarrollos digitales</t>
  </si>
  <si>
    <t>230200300</t>
  </si>
  <si>
    <t>Productos digitales desarrollados</t>
  </si>
  <si>
    <t>IP-263</t>
  </si>
  <si>
    <t>2302066</t>
  </si>
  <si>
    <t>Servicio de educación informal en Gestión TI y en Seguridad y Privacidad de la Información</t>
  </si>
  <si>
    <t>230206600</t>
  </si>
  <si>
    <t>Personas capacitadas para en Gestión TI y en Seguridad y Privacidad de la Información</t>
  </si>
  <si>
    <t>IP-264</t>
  </si>
  <si>
    <t>2302015</t>
  </si>
  <si>
    <t>Servicio de apoyo financiero para el desarrollo de soluciones tecnológicas para MiPyme</t>
  </si>
  <si>
    <t>230201500</t>
  </si>
  <si>
    <t>Proyectos apoyados</t>
  </si>
  <si>
    <t>IP-265</t>
  </si>
  <si>
    <t>2301062</t>
  </si>
  <si>
    <t>Servicio de apoyo en tecnologías de la información y las comunicaciones para la educación básica, primaria y secundaria</t>
  </si>
  <si>
    <t>230106200</t>
  </si>
  <si>
    <t>Estudiantes de sedes educativas oficiales beneficiados con el servicio de apoyo en tecnologías de la información y las comunicaciones para la educación</t>
  </si>
  <si>
    <t>IP-266</t>
  </si>
  <si>
    <t>2301027</t>
  </si>
  <si>
    <t>Servicio de conexiones a redes de acceso</t>
  </si>
  <si>
    <t>230102700</t>
  </si>
  <si>
    <t>Conexiones a internet fijo y / o móvil</t>
  </si>
  <si>
    <t>IP-267</t>
  </si>
  <si>
    <t>2301028</t>
  </si>
  <si>
    <t>Servicio de conexiones a redes de servicio portador</t>
  </si>
  <si>
    <t>230102800</t>
  </si>
  <si>
    <t>Municipios y áreas no municipalizadas conectados a redes de servicio</t>
  </si>
  <si>
    <t>IP-268</t>
  </si>
  <si>
    <t>2302086</t>
  </si>
  <si>
    <t>Servicios de Información para la implementación de la Estrategia de Gobierno digital</t>
  </si>
  <si>
    <t>230208600</t>
  </si>
  <si>
    <t>Herramientas tecnológicas de Gobierno digital  implemetadas</t>
  </si>
  <si>
    <t>IP-269</t>
  </si>
  <si>
    <t>2302012</t>
  </si>
  <si>
    <t>Servicio de apoyo financiero al desarrollo de soluciones tecnológicas</t>
  </si>
  <si>
    <t>230201200</t>
  </si>
  <si>
    <t>Soluciones Tecnológicas apoyadas</t>
  </si>
  <si>
    <t>IP-270</t>
  </si>
  <si>
    <t>24 - Transporte</t>
  </si>
  <si>
    <t>2402 - Infraestructura red vial regional</t>
  </si>
  <si>
    <t>2402114</t>
  </si>
  <si>
    <t>Vía urbana mejorada</t>
  </si>
  <si>
    <t>240211400</t>
  </si>
  <si>
    <t xml:space="preserve">Vía urbana mejorada </t>
  </si>
  <si>
    <t>Kilómetros</t>
  </si>
  <si>
    <t>IP-271</t>
  </si>
  <si>
    <t>2402001</t>
  </si>
  <si>
    <t>Vía secundaria construida</t>
  </si>
  <si>
    <t>240200100</t>
  </si>
  <si>
    <t xml:space="preserve">Vía secundaria construida </t>
  </si>
  <si>
    <t>IP-272</t>
  </si>
  <si>
    <t>2402004</t>
  </si>
  <si>
    <t>Puente construido en vía secundaria nueva</t>
  </si>
  <si>
    <t>240200400</t>
  </si>
  <si>
    <t>IP-273</t>
  </si>
  <si>
    <t>2402006</t>
  </si>
  <si>
    <t>Vía secundaria mejorada</t>
  </si>
  <si>
    <t>240200600</t>
  </si>
  <si>
    <t>IP-274</t>
  </si>
  <si>
    <t>240200603</t>
  </si>
  <si>
    <t>Estructura de contención construida</t>
  </si>
  <si>
    <t>IP-275</t>
  </si>
  <si>
    <t>2402044</t>
  </si>
  <si>
    <t>Puente construido en vía terciaria</t>
  </si>
  <si>
    <t>240204400</t>
  </si>
  <si>
    <t>Puente construido en vía terciaria existente</t>
  </si>
  <si>
    <t>IP-276</t>
  </si>
  <si>
    <t>2402104</t>
  </si>
  <si>
    <t>240210400</t>
  </si>
  <si>
    <t>IP-277</t>
  </si>
  <si>
    <t>2402041</t>
  </si>
  <si>
    <t>Vía terciaria mejorada</t>
  </si>
  <si>
    <t>240204100</t>
  </si>
  <si>
    <t>7.5</t>
  </si>
  <si>
    <t>2024003630039, 2024003630013</t>
  </si>
  <si>
    <t>IP-278</t>
  </si>
  <si>
    <t>2402112</t>
  </si>
  <si>
    <t>Vía terciaria con mantenimiento periódico o rutinario</t>
  </si>
  <si>
    <t>240211200</t>
  </si>
  <si>
    <t xml:space="preserve">Vía terciaria con mantenimiento </t>
  </si>
  <si>
    <t>IP-279</t>
  </si>
  <si>
    <t>2402118</t>
  </si>
  <si>
    <t>Estudios de preinversión para la red vial regional</t>
  </si>
  <si>
    <t>240211800</t>
  </si>
  <si>
    <t>IP-280</t>
  </si>
  <si>
    <t>2408 - Prestación de servicios de transporte público de pasajeros</t>
  </si>
  <si>
    <t>2408052</t>
  </si>
  <si>
    <t>Servicio de apoyo financiero para el desarrollo de los componentes del  Sistema de Transporte Público de Pasajeros</t>
  </si>
  <si>
    <t>240805200</t>
  </si>
  <si>
    <t>Sistema de transporte público de pasajeros cofinanciado</t>
  </si>
  <si>
    <t>IP-281</t>
  </si>
  <si>
    <t>2409 - Seguridad de transporte</t>
  </si>
  <si>
    <t>2409046</t>
  </si>
  <si>
    <t>Vía atendida por emergencias</t>
  </si>
  <si>
    <t>240904600</t>
  </si>
  <si>
    <t>Vía habilitada por emergencia</t>
  </si>
  <si>
    <t>11.2</t>
  </si>
  <si>
    <t>IP-282</t>
  </si>
  <si>
    <t>2409022</t>
  </si>
  <si>
    <t>Servicio de educación informal en seguridad vial</t>
  </si>
  <si>
    <t>240902200</t>
  </si>
  <si>
    <t>Personas beneficiadas de estrategias de educación informal</t>
  </si>
  <si>
    <t>direcciongeneral@idtq.gov.co</t>
  </si>
  <si>
    <t>IP-283</t>
  </si>
  <si>
    <t>2409004</t>
  </si>
  <si>
    <t>Seguimiento y control a la operación de los sistemas de transporte</t>
  </si>
  <si>
    <t>240900400</t>
  </si>
  <si>
    <t>Operativos de control realizados</t>
  </si>
  <si>
    <t>IP-284</t>
  </si>
  <si>
    <t>2409039</t>
  </si>
  <si>
    <t>Vías con dispositivos de control y señalización</t>
  </si>
  <si>
    <t>240903900</t>
  </si>
  <si>
    <t>Vías con dispositivos de control y señalización instalados</t>
  </si>
  <si>
    <t>IP-285</t>
  </si>
  <si>
    <t>2409010</t>
  </si>
  <si>
    <t>Servicio de información de seguridad vial</t>
  </si>
  <si>
    <t>240901000</t>
  </si>
  <si>
    <t>Informes de seguridad vial</t>
  </si>
  <si>
    <t>IP-286</t>
  </si>
  <si>
    <t>240901003</t>
  </si>
  <si>
    <t>Observatorio vial en funcionamiento</t>
  </si>
  <si>
    <t>IP-287</t>
  </si>
  <si>
    <t>2409014</t>
  </si>
  <si>
    <t>240901400</t>
  </si>
  <si>
    <t>IP-288</t>
  </si>
  <si>
    <t>3502046</t>
  </si>
  <si>
    <t>Servicio de promoción turística</t>
  </si>
  <si>
    <t>350204600</t>
  </si>
  <si>
    <t>Campañas realizadas</t>
  </si>
  <si>
    <t>IP-289</t>
  </si>
  <si>
    <t>3502094</t>
  </si>
  <si>
    <t>Documentos de investigación sobre turismo</t>
  </si>
  <si>
    <t>350209400</t>
  </si>
  <si>
    <t>Documentos sobre medición y análisis de información turística realizados</t>
  </si>
  <si>
    <t>IP-290</t>
  </si>
  <si>
    <t>3502047</t>
  </si>
  <si>
    <t>350204700</t>
  </si>
  <si>
    <t>IP-291</t>
  </si>
  <si>
    <t>350204602</t>
  </si>
  <si>
    <t>Eventos de promoción realizados</t>
  </si>
  <si>
    <t>IP-292</t>
  </si>
  <si>
    <t>3502053</t>
  </si>
  <si>
    <t>Centro turístico construido</t>
  </si>
  <si>
    <t>350205300</t>
  </si>
  <si>
    <t>IP-293</t>
  </si>
  <si>
    <t>3502059</t>
  </si>
  <si>
    <t>Señalización turística construida</t>
  </si>
  <si>
    <t>350205900</t>
  </si>
  <si>
    <t>Señalización realizada</t>
  </si>
  <si>
    <t>IP-294</t>
  </si>
  <si>
    <t>3502006</t>
  </si>
  <si>
    <t>Servicio de apoyo y consolidación de las Comisiones Regionales de Competitividad - CRC</t>
  </si>
  <si>
    <t>350200600</t>
  </si>
  <si>
    <t xml:space="preserve">Planes de trabajo concertados con las CRC para su consolidación </t>
  </si>
  <si>
    <t>IP-295</t>
  </si>
  <si>
    <t>3502039</t>
  </si>
  <si>
    <t>Servicio de asistencia técnica a los entes territoriales para el desarrollo turístico</t>
  </si>
  <si>
    <t>350203900</t>
  </si>
  <si>
    <t>IP-296</t>
  </si>
  <si>
    <t>350203910</t>
  </si>
  <si>
    <t>Proyectos de infraestructura turística apoyados</t>
  </si>
  <si>
    <t>IP-297</t>
  </si>
  <si>
    <t>3502063</t>
  </si>
  <si>
    <t>Sistema lineal teleférico turístico construido</t>
  </si>
  <si>
    <t>350206300</t>
  </si>
  <si>
    <t>Sistema lineal teleférico construido</t>
  </si>
  <si>
    <t>IP-298</t>
  </si>
  <si>
    <t>40 - Vivienda, ciudad y territorio</t>
  </si>
  <si>
    <t>4003 - Acceso de la población a los servicios de agua potable y saneamiento básico</t>
  </si>
  <si>
    <t>4003018</t>
  </si>
  <si>
    <t>Alcantarillados construidos</t>
  </si>
  <si>
    <t>400301800</t>
  </si>
  <si>
    <t>IP-299</t>
  </si>
  <si>
    <t>4003025</t>
  </si>
  <si>
    <t>Servicios de apoyo financiero para la ejecución de proyectos de acueductos y alcantarillado</t>
  </si>
  <si>
    <t>400302500</t>
  </si>
  <si>
    <t>Proyectos de acueducto y alcantarillado en área urbana financiados</t>
  </si>
  <si>
    <t>2024003630028, 2024003630007</t>
  </si>
  <si>
    <t>IP-300</t>
  </si>
  <si>
    <t>4003022</t>
  </si>
  <si>
    <t>Servicios de implementación del Plan de Gestión Integral de Residuos Solidos PGIRS</t>
  </si>
  <si>
    <t>400302200</t>
  </si>
  <si>
    <t>Plan de Gestión Integral de Residuos Solidos implementado</t>
  </si>
  <si>
    <t>IP-301</t>
  </si>
  <si>
    <t>4003026</t>
  </si>
  <si>
    <t>Servicios de apoyo financiero para la ejecución de proyectos de acueductos y de manejo de aguas residuales</t>
  </si>
  <si>
    <t>400302600</t>
  </si>
  <si>
    <t>Proyectos de acueducto y de manejo de aguas residuales en área rural financiados</t>
  </si>
  <si>
    <t>IP-302</t>
  </si>
  <si>
    <t>4003042</t>
  </si>
  <si>
    <t>Estudios de pre inversión e inversión</t>
  </si>
  <si>
    <t>400304200</t>
  </si>
  <si>
    <t xml:space="preserve">Estudios o diseños realizados </t>
  </si>
  <si>
    <t>IP-303</t>
  </si>
  <si>
    <t>4001 - Acceso a soluciones de vivienda</t>
  </si>
  <si>
    <t>4001001</t>
  </si>
  <si>
    <t>Servicio de asistencia técnica y jurídica en saneamiento y titulación de predios</t>
  </si>
  <si>
    <t>400100100</t>
  </si>
  <si>
    <t>Entidades territoriales asistidas técnica y jurídicamente</t>
  </si>
  <si>
    <t>gerencia@proyecta.gov.co</t>
  </si>
  <si>
    <t>IP-304</t>
  </si>
  <si>
    <t>4001007</t>
  </si>
  <si>
    <t>Servicio de saneamiento y titulación de bienes fiscales</t>
  </si>
  <si>
    <t>400100700</t>
  </si>
  <si>
    <t>Bienes fiscales saneados y titulados</t>
  </si>
  <si>
    <t>IP-305</t>
  </si>
  <si>
    <t>4001030</t>
  </si>
  <si>
    <t>400103000</t>
  </si>
  <si>
    <t>IP-306</t>
  </si>
  <si>
    <t>4001039</t>
  </si>
  <si>
    <t>Vivienda de Interés Prioritario construidas</t>
  </si>
  <si>
    <t>400103900</t>
  </si>
  <si>
    <t>IP-307</t>
  </si>
  <si>
    <t>4001041</t>
  </si>
  <si>
    <t>Vivienda de Interés Prioritario mejoradas</t>
  </si>
  <si>
    <t>400104100</t>
  </si>
  <si>
    <t>IP-308</t>
  </si>
  <si>
    <t>4001044</t>
  </si>
  <si>
    <t>Vivienda de Interés Social mejoradas</t>
  </si>
  <si>
    <t>400104400</t>
  </si>
  <si>
    <t>2024003630016, 2024003630140</t>
  </si>
  <si>
    <t>IP-309</t>
  </si>
  <si>
    <t>4002 - Ordenamiento territorial y desarrollo urbano</t>
  </si>
  <si>
    <t>4002022</t>
  </si>
  <si>
    <t>Parques mantenidos</t>
  </si>
  <si>
    <t>400202200</t>
  </si>
  <si>
    <t>Metros cuadrados</t>
  </si>
  <si>
    <t>IP-310</t>
  </si>
  <si>
    <t>4599 - Fortalecimiento a la gestión y dirección de la administración pública territorial</t>
  </si>
  <si>
    <t>4599029</t>
  </si>
  <si>
    <t>Servicio de integración de la oferta pública</t>
  </si>
  <si>
    <t>459902900</t>
  </si>
  <si>
    <t>Espacios de integración de oferta pública generados</t>
  </si>
  <si>
    <t>privada@gobernacionquindio.gov.co</t>
  </si>
  <si>
    <t>IP-311</t>
  </si>
  <si>
    <t>4599002</t>
  </si>
  <si>
    <t>Servicio de saneamiento fiscal y financiero</t>
  </si>
  <si>
    <t>459900200</t>
  </si>
  <si>
    <t>Programa de sanemiento fiscal y financiero ejecutado</t>
  </si>
  <si>
    <t>2024003630009, 2024003630014</t>
  </si>
  <si>
    <t>hacienda@gobernacionquindio.gov.co</t>
  </si>
  <si>
    <t>IP-312</t>
  </si>
  <si>
    <t>459900201</t>
  </si>
  <si>
    <t>Estrategia para el mejoramiento del Índice de Desempeño Fiscal ejecutada</t>
  </si>
  <si>
    <t>IP-313</t>
  </si>
  <si>
    <t>4599006</t>
  </si>
  <si>
    <t>459900600</t>
  </si>
  <si>
    <t>Estudios de preinversión elaborados</t>
  </si>
  <si>
    <t>IP-314</t>
  </si>
  <si>
    <t>2302101</t>
  </si>
  <si>
    <t>Servicios tecnológicos</t>
  </si>
  <si>
    <t>230210100</t>
  </si>
  <si>
    <t>Índice de capacidad en la prestación de servicios de tecnología</t>
  </si>
  <si>
    <t>IP-315</t>
  </si>
  <si>
    <t>2302004</t>
  </si>
  <si>
    <t>230200401</t>
  </si>
  <si>
    <t>Documentos de evaluación de programas enfocados en   enfoque diferencial sobre las TIC</t>
  </si>
  <si>
    <t>IP-316</t>
  </si>
  <si>
    <t>2302033</t>
  </si>
  <si>
    <t>Servicio de educación informal para la implementación de la Estrategia de Gobierno digital</t>
  </si>
  <si>
    <t>230203300</t>
  </si>
  <si>
    <t>Personas capacitadas para la implementación de la Estrategia de Gobierno digital</t>
  </si>
  <si>
    <t>IP-317</t>
  </si>
  <si>
    <t>2302083</t>
  </si>
  <si>
    <t>230208300</t>
  </si>
  <si>
    <t>IP-318</t>
  </si>
  <si>
    <t>2302007</t>
  </si>
  <si>
    <t>Documentos metodológicos</t>
  </si>
  <si>
    <t>230200701</t>
  </si>
  <si>
    <t>Documento metodológico del modelo de acompañamiento para la implementación de la Estrategia de Gobierno digital elaborado</t>
  </si>
  <si>
    <t>IP-319</t>
  </si>
  <si>
    <t>4501 - Fortalecimiento de la convivencia y la seguridad ciudadana</t>
  </si>
  <si>
    <t>4501048</t>
  </si>
  <si>
    <t>Servicio de apoyo para el acceso a la justicia policiva</t>
  </si>
  <si>
    <t>450104800</t>
  </si>
  <si>
    <t>IP-320</t>
  </si>
  <si>
    <t>4501049</t>
  </si>
  <si>
    <t>450104905</t>
  </si>
  <si>
    <t>IP-321</t>
  </si>
  <si>
    <t>4501058</t>
  </si>
  <si>
    <t>Infraestructura para el bienestar animal construida y dotada</t>
  </si>
  <si>
    <t>450105802</t>
  </si>
  <si>
    <t>IP-322</t>
  </si>
  <si>
    <t>4501061</t>
  </si>
  <si>
    <t>Servicio de atención integral a la fauna</t>
  </si>
  <si>
    <t>450106100</t>
  </si>
  <si>
    <t>Animales atendidos</t>
  </si>
  <si>
    <t>IP-323</t>
  </si>
  <si>
    <t>4501060</t>
  </si>
  <si>
    <t>Infraestructura para el bienestar animal adecuada</t>
  </si>
  <si>
    <t>450106000</t>
  </si>
  <si>
    <t>IP-324</t>
  </si>
  <si>
    <t>4501063</t>
  </si>
  <si>
    <t>Servicio de apoyo financiero para la atención integral de animales</t>
  </si>
  <si>
    <t>450106300</t>
  </si>
  <si>
    <t>Prestadores del servicio de atención integral de animales apoyados</t>
  </si>
  <si>
    <t>IP-325</t>
  </si>
  <si>
    <t>12 - Justicia y del derecho</t>
  </si>
  <si>
    <t>1206 - Sistema penitenciario y carcelario en el marco de los derechos humanos</t>
  </si>
  <si>
    <t>1206005</t>
  </si>
  <si>
    <t>Servicio de resocialización de personas privadas de la libertad</t>
  </si>
  <si>
    <t>120600500</t>
  </si>
  <si>
    <t>Personas privadas de la libertad (PPL) que reciben Servicio de resocialización</t>
  </si>
  <si>
    <t>IP-326</t>
  </si>
  <si>
    <t>4501029</t>
  </si>
  <si>
    <t>Servicio de apoyo financiero para proyectos de convivencia y seguridad ciudadana</t>
  </si>
  <si>
    <t>450102900</t>
  </si>
  <si>
    <t>Proyectos de convivencia y seguridad ciudadana apoyados financieramente</t>
  </si>
  <si>
    <t>IP-327</t>
  </si>
  <si>
    <t>4502 - Fortalecimiento del buen gobierno para el respeto y garantía de los derechos humanos.</t>
  </si>
  <si>
    <t>4502001</t>
  </si>
  <si>
    <t>Servicio de promoción a la participación ciudadana</t>
  </si>
  <si>
    <t>450200111</t>
  </si>
  <si>
    <t>Estrategia de acompañamiento sobre capacidades democráticas y organizativas  implementada</t>
  </si>
  <si>
    <t>IP-328</t>
  </si>
  <si>
    <t>4501001</t>
  </si>
  <si>
    <t>450100100</t>
  </si>
  <si>
    <t>Instancias territoriales asistidas técnicamente</t>
  </si>
  <si>
    <t>IP-329</t>
  </si>
  <si>
    <t>1202 - Promoción al acceso a la justicia</t>
  </si>
  <si>
    <t>1202004</t>
  </si>
  <si>
    <t>Servicio de asistencia técnica para la articulación de los operadores de los Servicio de justicia</t>
  </si>
  <si>
    <t>120200400</t>
  </si>
  <si>
    <t>IP-330</t>
  </si>
  <si>
    <t>1202019</t>
  </si>
  <si>
    <t>Servicio de promoción del acceso a la justicia</t>
  </si>
  <si>
    <t>120201900</t>
  </si>
  <si>
    <t>Estrategias de acceso a la justicia desarrolladas</t>
  </si>
  <si>
    <t>IP-331</t>
  </si>
  <si>
    <t>1203 - Promoción de los métodos de resolución de conflictos</t>
  </si>
  <si>
    <t>1203002</t>
  </si>
  <si>
    <t>Servicio de asistencia técnica para la implementación de los métodos de resolución de conflictos</t>
  </si>
  <si>
    <t>120300200</t>
  </si>
  <si>
    <t>Instituciones públicas y privadas asistidas técnicamente en métodos de resolución de conflictos</t>
  </si>
  <si>
    <t>IP-332</t>
  </si>
  <si>
    <t>4502024</t>
  </si>
  <si>
    <t>Servicio de apoyo para la implementación de medidas en derechos humanos y derecho internacional humanitario</t>
  </si>
  <si>
    <t>450202400</t>
  </si>
  <si>
    <t>Medidas implementadas en cumplimiento de las obligaciones internacionales en materia de Derechos Humanos y Derecho Internacional Humanitario</t>
  </si>
  <si>
    <t>IP-333</t>
  </si>
  <si>
    <t>4502035</t>
  </si>
  <si>
    <t>450203501</t>
  </si>
  <si>
    <t>Planes estratégicos elaborados</t>
  </si>
  <si>
    <t>IP-334</t>
  </si>
  <si>
    <t>4599019</t>
  </si>
  <si>
    <t>459901900</t>
  </si>
  <si>
    <t>2024003630097, 2024003630114</t>
  </si>
  <si>
    <t>IP-335</t>
  </si>
  <si>
    <t>4502038</t>
  </si>
  <si>
    <t>Servicio de promoción de la garantía de derechos</t>
  </si>
  <si>
    <t>450203800</t>
  </si>
  <si>
    <t>Estrategias de promoción de la garantía de derechos implementadas</t>
  </si>
  <si>
    <t>2024003630102, 2024003630079</t>
  </si>
  <si>
    <t>IP-336</t>
  </si>
  <si>
    <t>450202401</t>
  </si>
  <si>
    <t>Espacios generados para el fortalecimiento de capacidades institucionales del Estado</t>
  </si>
  <si>
    <t>2024003630086, 2024003630085</t>
  </si>
  <si>
    <t>IP-337</t>
  </si>
  <si>
    <t>4502039</t>
  </si>
  <si>
    <t>Servicio de apoyo financiero para empresas y emprendimientos productivos</t>
  </si>
  <si>
    <t>450203900</t>
  </si>
  <si>
    <t>Personas y empresas beneficiadas</t>
  </si>
  <si>
    <t>IP-338</t>
  </si>
  <si>
    <t>4502030</t>
  </si>
  <si>
    <t>450203000</t>
  </si>
  <si>
    <t>IP-339</t>
  </si>
  <si>
    <t>4502003</t>
  </si>
  <si>
    <t>Salón comunal adecuado</t>
  </si>
  <si>
    <t>450200300</t>
  </si>
  <si>
    <t>Salones comunales adecuados</t>
  </si>
  <si>
    <t>IP-340</t>
  </si>
  <si>
    <t>4599001</t>
  </si>
  <si>
    <t>459900100</t>
  </si>
  <si>
    <t>2024003630038, 2024003630065, 2024003630114</t>
  </si>
  <si>
    <t>IP-341</t>
  </si>
  <si>
    <t>4599018</t>
  </si>
  <si>
    <t>459901800</t>
  </si>
  <si>
    <t>2020003630044, 2023003630007</t>
  </si>
  <si>
    <t>sec.planeacion@gobernacionquindio.gov.co</t>
  </si>
  <si>
    <t>IP-342</t>
  </si>
  <si>
    <t>4599023</t>
  </si>
  <si>
    <t>Servicio de Implementación Sistemas de Gestión</t>
  </si>
  <si>
    <t>459902300</t>
  </si>
  <si>
    <t>Sistema de Gestión implementado</t>
  </si>
  <si>
    <t>2024003630006, 2024003630037, 2024003630021</t>
  </si>
  <si>
    <t>IP-343</t>
  </si>
  <si>
    <t>4599025</t>
  </si>
  <si>
    <t>459902500</t>
  </si>
  <si>
    <t>IP-344</t>
  </si>
  <si>
    <t>459902504</t>
  </si>
  <si>
    <t>Observatorio implementado</t>
  </si>
  <si>
    <t>IP-345</t>
  </si>
  <si>
    <t>4599031</t>
  </si>
  <si>
    <t>459903101</t>
  </si>
  <si>
    <t>IP-346</t>
  </si>
  <si>
    <t>459903100</t>
  </si>
  <si>
    <t>Entidades, organismos y dependencias asistidos técnicamente</t>
  </si>
  <si>
    <t>2024003630119, 2024003630035, 2024003630041</t>
  </si>
  <si>
    <t>IP-347</t>
  </si>
  <si>
    <t>459903102</t>
  </si>
  <si>
    <t>Dependencias asistidas técnicamente</t>
  </si>
  <si>
    <t>IP-348</t>
  </si>
  <si>
    <t>459903105</t>
  </si>
  <si>
    <t>Programas asistidos técnicamente</t>
  </si>
  <si>
    <t>IP-349</t>
  </si>
  <si>
    <t>450200100</t>
  </si>
  <si>
    <t>Espacios de participación promovidos</t>
  </si>
  <si>
    <t>2024003630083, 2024003630031</t>
  </si>
  <si>
    <t>IP-350</t>
  </si>
  <si>
    <t>450200101</t>
  </si>
  <si>
    <t>Rendicion de cuentas realizadas</t>
  </si>
  <si>
    <t>IP-351</t>
  </si>
  <si>
    <t>04 - Información Estadística</t>
  </si>
  <si>
    <t>0406 - Generación de la información geográfica del territorio nacional</t>
  </si>
  <si>
    <t>0406016</t>
  </si>
  <si>
    <t>Servicio de actualización catastral con enfoque multipropósito</t>
  </si>
  <si>
    <t>040601600</t>
  </si>
  <si>
    <t>Área geográfica actualizada catastralmente con enfoque multipropósito</t>
  </si>
  <si>
    <t>IP-352</t>
  </si>
  <si>
    <t>4599036</t>
  </si>
  <si>
    <t>Servicio de gestión documental actualizado</t>
  </si>
  <si>
    <t>459903600</t>
  </si>
  <si>
    <t>Sistema de gestión documental actualizado</t>
  </si>
  <si>
    <t>administrativa@gobernacionquindio.gov.co</t>
  </si>
  <si>
    <t>IP-353</t>
  </si>
  <si>
    <t>4502033</t>
  </si>
  <si>
    <t>450203300</t>
  </si>
  <si>
    <t>IP-354</t>
  </si>
  <si>
    <t>4599011</t>
  </si>
  <si>
    <t>Sedes adecuadas</t>
  </si>
  <si>
    <t>459901100</t>
  </si>
  <si>
    <t>IP-355</t>
  </si>
  <si>
    <t>4599034</t>
  </si>
  <si>
    <t>459903400</t>
  </si>
  <si>
    <t>IP-356</t>
  </si>
  <si>
    <t>4599016</t>
  </si>
  <si>
    <t>459901600</t>
  </si>
  <si>
    <t>2024003630015, 2024003630072</t>
  </si>
  <si>
    <t>Programación del producto bien ó servicio (VIGENCIA 1 - 2024)</t>
  </si>
  <si>
    <t>Programación del producto bien ó servicio
 (VIGENCIA 3 - 2026)</t>
  </si>
  <si>
    <t>Programación del producto bien ó servicio (VIGENCIA 2 -2025)</t>
  </si>
  <si>
    <t>Programación del producto bien ó servicio 
(VIGENCIA 4 - 2027)</t>
  </si>
  <si>
    <t>Recursos propios (VIGENCIA 2 - 2025)</t>
  </si>
  <si>
    <t>SGP Educación (VIGENCIA 2 - 2025)</t>
  </si>
  <si>
    <t>SGP Salud (VIGENCIA 2 - 2025)</t>
  </si>
  <si>
    <t>SGP Deporte (VIGENCIA 2 - 2025)</t>
  </si>
  <si>
    <t>SGP Cultura (VIGENCIA 2 - 2025)</t>
  </si>
  <si>
    <t>SGP Libre inversión (VIGENCIA 2 - 2025)</t>
  </si>
  <si>
    <t>SGP Libre destinación (VIGENCIA 2 - 2025)</t>
  </si>
  <si>
    <t>SGP Alimentación escolar (VIGENCIA 2 - 2025)</t>
  </si>
  <si>
    <t>SGP Municipios río Magdalena (VIGENCIA 2 - 2025)</t>
  </si>
  <si>
    <t>SGP APSB (VIGENCIA 2 - 2025)</t>
  </si>
  <si>
    <t>Crédito (VIGENCIA 2 - 2025)</t>
  </si>
  <si>
    <t>Transferencias de capital - cofinanciación departamento (VIGENCIA 2 - 2025)</t>
  </si>
  <si>
    <t>Transferencias de capital - cofinanciación nación (VIGENCIA 2 - 2025)</t>
  </si>
  <si>
    <t>Otros (VIGENCIA 2 - 2025)</t>
  </si>
  <si>
    <t>Total (VIGENCIA 2 - 2025)</t>
  </si>
  <si>
    <t>Recursos propios (VIGENCIA 3 - 2026)</t>
  </si>
  <si>
    <t>SGP Educación (VIGENCIA 3 - 2026)</t>
  </si>
  <si>
    <t>SGP Salud (VIGENCIA 3 - 2026)</t>
  </si>
  <si>
    <t>SGP Deporte (VIGENCIA 3 - 2026)</t>
  </si>
  <si>
    <t>SGP Cultura (VIGENCIA 3 - 2026)</t>
  </si>
  <si>
    <t>SGP Libre inversión (VIGENCIA 3 - 2026)</t>
  </si>
  <si>
    <t>SGP Libre destinación (VIGENCIA 3 - 2026)</t>
  </si>
  <si>
    <t>SGP Alimentación escolar (VIGENCIA 3 - 2026)</t>
  </si>
  <si>
    <t>SGP Municipios río Magdalena (VIGENCIA 3 - 2026)</t>
  </si>
  <si>
    <t>SGP APSB (VIGENCIA 3 - 2026)</t>
  </si>
  <si>
    <t>Crédito (VIGENCIA 3 - 2026)</t>
  </si>
  <si>
    <t>Transferencias de capital - cofinanciación departamento (VIGENCIA 3 - 2026)</t>
  </si>
  <si>
    <t>Transferencias de capital - cofinanciación nación (VIGENCIA 3 - 2026)</t>
  </si>
  <si>
    <t>Otros (VIGENCIA 3 - 2026)</t>
  </si>
  <si>
    <t>Total (VIGENCIA 3 - 2026)</t>
  </si>
  <si>
    <t>Recursos propios (VIGENCIA 4 - 2027)</t>
  </si>
  <si>
    <t>SGP Educación (VIGENCIA 4 - 2027)</t>
  </si>
  <si>
    <t>SGP Salud (VIGENCIA 4 - 2027)</t>
  </si>
  <si>
    <t>SGP Deporte (VIGENCIA 4 - 2027)</t>
  </si>
  <si>
    <t>SGP Cultura (VIGENCIA 4 - 2027)</t>
  </si>
  <si>
    <t>SGP Libre inversión (VIGENCIA 4 - 2027)</t>
  </si>
  <si>
    <t>SGP Libre destinación (VIGENCIA 4 - 2027)</t>
  </si>
  <si>
    <t>SGP Alimentación escolar (VIGENCIA 4 - 2027)</t>
  </si>
  <si>
    <t>SGP Municipios río Magdalena (VIGENCIA 4 -2027)</t>
  </si>
  <si>
    <t>SGP APSB (VIGENCIA 4 - 2027)</t>
  </si>
  <si>
    <t>Crédito (VIGENCIA 4 - 2027)</t>
  </si>
  <si>
    <t>Transferencias de capital - cofinanciación departamento (VIGENCIA 4 - 2027)</t>
  </si>
  <si>
    <t>Transferencias de capital - cofinanciación nación (VIGENCIA 4 - 2027)</t>
  </si>
  <si>
    <t>Otros (VIGENCIA 4 - 2027)</t>
  </si>
  <si>
    <t>Total (VIGENCIA 4 - 2027)</t>
  </si>
  <si>
    <t>Recursos propios (VIGENCIA 1 - 2024)
Matríz</t>
  </si>
  <si>
    <t>SGP Educación 
(VIGENCIA 1 - 2024)
Matriz</t>
  </si>
  <si>
    <t>SGP Deporte
(VIGENCIA 1 - 2024)
Matriz</t>
  </si>
  <si>
    <t>SGP Cultura
 (VIGENCIA 1 - 2024)
Matriz</t>
  </si>
  <si>
    <t>SGP Libre inversión (VIGENCIA 1 - 2024)
Matriz</t>
  </si>
  <si>
    <t>SGP Libre destinación
 (VIGENCIA 1 - 2024)
Matriz</t>
  </si>
  <si>
    <t>SGP Alimentación escolar 
(VIGENCIA 1 - 2024)
Matriz</t>
  </si>
  <si>
    <t>SGP APSB 
(VIGENCIA 1 - 2024)
Matriz</t>
  </si>
  <si>
    <t>Crédito 
(VIGENCIA 1 - 2024)
Matriz</t>
  </si>
  <si>
    <t>Transferencias de capital - cofinanciación departamento
(VIGENCIA 1 - 2024)
Matriz</t>
  </si>
  <si>
    <t>Transferencias de capital - cofinanciación nación 
(VIGENCIA 1 - 2024)
Matriz</t>
  </si>
  <si>
    <t>Otros 
(VIGENCIA 1 - 2024)
Matriz</t>
  </si>
  <si>
    <t>Total 
(VIGENCIA 1 - 2024)
Matriz</t>
  </si>
  <si>
    <t>0 -12</t>
  </si>
  <si>
    <t>SGP Salud 
(VIGENCIA 1 - 2024)
Matriz</t>
  </si>
  <si>
    <t>Otros Recursos
Descentralizados
(VIGENCIA 1 - 2024)
Matriz</t>
  </si>
  <si>
    <t>Otros 
Sistema General de Regalías Descentralizado
(VIGENCIA 1 - 2024)
Matriz</t>
  </si>
  <si>
    <t>Sistema General de Regalías
Sector Central
(VIGENCIA 1 - 2024)
Matriz</t>
  </si>
  <si>
    <t>PLAN DE DESARROLLO DEPARTAMENTAL (2024-2027) "POR Y PARA LA GENTE"</t>
  </si>
  <si>
    <t>Otros Recursos
Descentralizados
(VIGENCIA 1 - 2025)
Matriz</t>
  </si>
  <si>
    <t>Sistema General de Regalías
Sector Central
(VIGENCIA 1 - 2025)
Matriz</t>
  </si>
  <si>
    <t>Otros 
Sistema General de Regalías Descentralizado
(VIGENCIA 1 - 2025)
Matriz</t>
  </si>
  <si>
    <t>Otros Recursos
Descentralizados
(VIGENCIA 1 - 2026)
Matriz</t>
  </si>
  <si>
    <t>Sistema General de Regalías
Sector Central
(VIGENCIA 1 - 2026)
Matriz</t>
  </si>
  <si>
    <t>Otros 
Sistema General de Regalías Descentralizado
(VIGENCIA 1 - 2026)
Matriz</t>
  </si>
  <si>
    <t>Otros Recursos
Descentralizados
(VIGENCIA 1 - 2027)
Matriz</t>
  </si>
  <si>
    <t>Sistema General de Regalías
Sector Central
(VIGENCIA 1 - 2027)
Matriz</t>
  </si>
  <si>
    <t>Otros 
Sistema General de Regalías Descentralizado
(VIGENCIA 1 - 2027)
Matriz</t>
  </si>
  <si>
    <t>SGP Municipios río Magdalena 
(VIGENCIA 1 - 2024)
Matríz</t>
  </si>
  <si>
    <t>Total (2024 - 2027)</t>
  </si>
  <si>
    <t>Código: F-PLA-79</t>
  </si>
  <si>
    <t>01/10//2024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</si>
</sst>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2" fillId="4" borderId="1" xfId="0" applyFont="1" applyFill="1" applyBorder="1"/>
    <xf numFmtId="0" fontId="5" fillId="0" borderId="0" xfId="0" applyFont="1"/>
    <xf numFmtId="1" fontId="8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43" fontId="4" fillId="0" borderId="0" xfId="0" applyNumberFormat="1" applyFont="1"/>
    <xf numFmtId="164" fontId="4" fillId="0" borderId="0" xfId="0" applyNumberFormat="1" applyFont="1"/>
    <xf numFmtId="164" fontId="1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10" xfId="3" xr:uid="{00000000-0005-0000-0000-000003000000}"/>
    <cellStyle name="Normal 2" xfId="1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obernaci&#243;n%202024\Plan%20Desarrollo%202024-2027\Plan%20Indicativo\Resultado%20carga%20masiva%20IP%20-%2063%20-%2020240918-%20ultimo.xlsx)%20-%2020241028T103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-Carga-Nuevas metas"/>
      <sheetName val="Resultado-Carga-Edición metas"/>
      <sheetName val="Tipos de acumulación"/>
      <sheetName val="Estados"/>
      <sheetName val="Usuarios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turismo@quindio.gov.co" TargetMode="External"/><Relationship Id="rId13" Type="http://schemas.openxmlformats.org/officeDocument/2006/relationships/hyperlink" Target="mailto:dirturismo@quindio.gov.co" TargetMode="External"/><Relationship Id="rId18" Type="http://schemas.openxmlformats.org/officeDocument/2006/relationships/hyperlink" Target="mailto:dirturismo@quindio.gov.co" TargetMode="External"/><Relationship Id="rId3" Type="http://schemas.openxmlformats.org/officeDocument/2006/relationships/hyperlink" Target="mailto:dirturismo@quindio.gov.co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dirturismo@quindio.gov.co" TargetMode="External"/><Relationship Id="rId12" Type="http://schemas.openxmlformats.org/officeDocument/2006/relationships/hyperlink" Target="mailto:dirturismo@quindio.gov.co" TargetMode="External"/><Relationship Id="rId17" Type="http://schemas.openxmlformats.org/officeDocument/2006/relationships/hyperlink" Target="mailto:dirturismo@quindio.gov.co" TargetMode="External"/><Relationship Id="rId2" Type="http://schemas.openxmlformats.org/officeDocument/2006/relationships/hyperlink" Target="mailto:dirturismo@quindio.gov.co" TargetMode="External"/><Relationship Id="rId16" Type="http://schemas.openxmlformats.org/officeDocument/2006/relationships/hyperlink" Target="mailto:dirturismo@quindio.gov.co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dirturismo@quindio.gov.co" TargetMode="External"/><Relationship Id="rId6" Type="http://schemas.openxmlformats.org/officeDocument/2006/relationships/hyperlink" Target="mailto:dirturismo@quindio.gov.co" TargetMode="External"/><Relationship Id="rId11" Type="http://schemas.openxmlformats.org/officeDocument/2006/relationships/hyperlink" Target="mailto:dirturismo@quindio.gov.co" TargetMode="External"/><Relationship Id="rId5" Type="http://schemas.openxmlformats.org/officeDocument/2006/relationships/hyperlink" Target="mailto:dirturismo@quindio.gov.co" TargetMode="External"/><Relationship Id="rId15" Type="http://schemas.openxmlformats.org/officeDocument/2006/relationships/hyperlink" Target="mailto:dirturismo@quindio.gov.co" TargetMode="External"/><Relationship Id="rId10" Type="http://schemas.openxmlformats.org/officeDocument/2006/relationships/hyperlink" Target="mailto:dirturismo@quindio.gov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rturismo@quindio.gov.co" TargetMode="External"/><Relationship Id="rId9" Type="http://schemas.openxmlformats.org/officeDocument/2006/relationships/hyperlink" Target="mailto:dirturismo@quindio.gov.co" TargetMode="External"/><Relationship Id="rId14" Type="http://schemas.openxmlformats.org/officeDocument/2006/relationships/hyperlink" Target="mailto:dirturismo@quindi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373"/>
  <sheetViews>
    <sheetView showGridLines="0" tabSelected="1" zoomScale="80" zoomScaleNormal="80" workbookViewId="0">
      <selection activeCell="A2" sqref="A2:CO2"/>
    </sheetView>
  </sheetViews>
  <sheetFormatPr baseColWidth="10" defaultRowHeight="12.75" x14ac:dyDescent="0.2"/>
  <cols>
    <col min="1" max="1" width="14" style="1" customWidth="1"/>
    <col min="2" max="2" width="17.42578125" style="1" customWidth="1"/>
    <col min="3" max="3" width="13" style="1" bestFit="1" customWidth="1"/>
    <col min="4" max="4" width="29.85546875" style="1" customWidth="1"/>
    <col min="5" max="5" width="25" style="1" customWidth="1"/>
    <col min="6" max="6" width="40.42578125" style="1" hidden="1" customWidth="1"/>
    <col min="7" max="7" width="23.140625" style="11" hidden="1" customWidth="1"/>
    <col min="8" max="8" width="33.5703125" style="1" hidden="1" customWidth="1"/>
    <col min="9" max="9" width="14.28515625" style="11" customWidth="1"/>
    <col min="10" max="10" width="29.42578125" style="1" customWidth="1"/>
    <col min="11" max="11" width="13.7109375" style="11" customWidth="1"/>
    <col min="12" max="12" width="32.42578125" style="1" customWidth="1"/>
    <col min="13" max="13" width="24" style="11" customWidth="1"/>
    <col min="14" max="14" width="15" style="11" customWidth="1"/>
    <col min="15" max="15" width="17.5703125" style="11" customWidth="1"/>
    <col min="16" max="17" width="26.140625" style="11" customWidth="1"/>
    <col min="18" max="18" width="24.140625" style="11" customWidth="1"/>
    <col min="19" max="19" width="24.42578125" style="11" customWidth="1"/>
    <col min="20" max="75" width="21" style="1" customWidth="1"/>
    <col min="76" max="90" width="20" style="1" customWidth="1"/>
    <col min="91" max="91" width="21" style="1" customWidth="1"/>
    <col min="92" max="92" width="22.85546875" style="1" customWidth="1"/>
    <col min="93" max="93" width="20.5703125" style="11" customWidth="1"/>
    <col min="94" max="94" width="13.5703125" style="1" customWidth="1"/>
    <col min="95" max="95" width="50.5703125" style="19" customWidth="1"/>
    <col min="96" max="16384" width="11.42578125" style="1"/>
  </cols>
  <sheetData>
    <row r="1" spans="1:95" x14ac:dyDescent="0.2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40"/>
      <c r="CP1" s="6" t="s">
        <v>11</v>
      </c>
      <c r="CQ1" s="7" t="s">
        <v>1838</v>
      </c>
    </row>
    <row r="2" spans="1:95" x14ac:dyDescent="0.2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40"/>
      <c r="CP2" s="5" t="s">
        <v>12</v>
      </c>
      <c r="CQ2" s="5" t="s">
        <v>37</v>
      </c>
    </row>
    <row r="3" spans="1:95" x14ac:dyDescent="0.2">
      <c r="A3" s="39" t="s">
        <v>1826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40"/>
      <c r="CP3" s="5" t="s">
        <v>13</v>
      </c>
      <c r="CQ3" s="37" t="s">
        <v>1839</v>
      </c>
    </row>
    <row r="4" spans="1:95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40"/>
      <c r="CP4" s="30" t="s">
        <v>14</v>
      </c>
      <c r="CQ4" s="31" t="s">
        <v>36</v>
      </c>
    </row>
    <row r="5" spans="1:95" s="4" customFormat="1" ht="27" customHeight="1" x14ac:dyDescent="0.25">
      <c r="A5" s="43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16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1"/>
      <c r="CQ5" s="42"/>
    </row>
    <row r="6" spans="1:95" s="29" customFormat="1" ht="106.5" customHeight="1" x14ac:dyDescent="0.25">
      <c r="A6" s="27" t="s">
        <v>17</v>
      </c>
      <c r="B6" s="27" t="s">
        <v>18</v>
      </c>
      <c r="C6" s="27" t="s">
        <v>35</v>
      </c>
      <c r="D6" s="28" t="s">
        <v>19</v>
      </c>
      <c r="E6" s="28" t="s">
        <v>19</v>
      </c>
      <c r="F6" s="28" t="s">
        <v>19</v>
      </c>
      <c r="G6" s="28" t="s">
        <v>19</v>
      </c>
      <c r="H6" s="28" t="s">
        <v>19</v>
      </c>
      <c r="I6" s="27" t="s">
        <v>20</v>
      </c>
      <c r="J6" s="28" t="s">
        <v>19</v>
      </c>
      <c r="K6" s="28" t="s">
        <v>19</v>
      </c>
      <c r="L6" s="27" t="s">
        <v>45</v>
      </c>
      <c r="M6" s="27" t="s">
        <v>21</v>
      </c>
      <c r="N6" s="27" t="s">
        <v>19</v>
      </c>
      <c r="O6" s="27" t="s">
        <v>22</v>
      </c>
      <c r="P6" s="27" t="s">
        <v>21</v>
      </c>
      <c r="Q6" s="27" t="s">
        <v>21</v>
      </c>
      <c r="R6" s="27" t="s">
        <v>21</v>
      </c>
      <c r="S6" s="27" t="s">
        <v>21</v>
      </c>
      <c r="T6" s="27" t="s">
        <v>21</v>
      </c>
      <c r="U6" s="27" t="s">
        <v>21</v>
      </c>
      <c r="V6" s="27" t="s">
        <v>21</v>
      </c>
      <c r="W6" s="27" t="s">
        <v>23</v>
      </c>
      <c r="X6" s="27" t="s">
        <v>23</v>
      </c>
      <c r="Y6" s="27" t="s">
        <v>23</v>
      </c>
      <c r="Z6" s="27" t="s">
        <v>23</v>
      </c>
      <c r="AA6" s="27" t="s">
        <v>23</v>
      </c>
      <c r="AB6" s="27" t="s">
        <v>23</v>
      </c>
      <c r="AC6" s="27" t="s">
        <v>21</v>
      </c>
      <c r="AD6" s="27" t="s">
        <v>21</v>
      </c>
      <c r="AE6" s="27" t="s">
        <v>21</v>
      </c>
      <c r="AF6" s="27" t="s">
        <v>21</v>
      </c>
      <c r="AG6" s="27" t="s">
        <v>21</v>
      </c>
      <c r="AH6" s="27" t="s">
        <v>21</v>
      </c>
      <c r="AI6" s="27" t="s">
        <v>21</v>
      </c>
      <c r="AJ6" s="27" t="s">
        <v>21</v>
      </c>
      <c r="AK6" s="28" t="s">
        <v>19</v>
      </c>
      <c r="AL6" s="27" t="s">
        <v>21</v>
      </c>
      <c r="AM6" s="27" t="s">
        <v>21</v>
      </c>
      <c r="AN6" s="27" t="s">
        <v>21</v>
      </c>
      <c r="AO6" s="27" t="s">
        <v>23</v>
      </c>
      <c r="AP6" s="27" t="s">
        <v>23</v>
      </c>
      <c r="AQ6" s="27" t="s">
        <v>23</v>
      </c>
      <c r="AR6" s="27" t="s">
        <v>23</v>
      </c>
      <c r="AS6" s="27" t="s">
        <v>23</v>
      </c>
      <c r="AT6" s="27" t="s">
        <v>23</v>
      </c>
      <c r="AU6" s="27" t="s">
        <v>21</v>
      </c>
      <c r="AV6" s="27" t="s">
        <v>21</v>
      </c>
      <c r="AW6" s="27" t="s">
        <v>21</v>
      </c>
      <c r="AX6" s="27" t="s">
        <v>21</v>
      </c>
      <c r="AY6" s="27" t="s">
        <v>21</v>
      </c>
      <c r="AZ6" s="27" t="s">
        <v>21</v>
      </c>
      <c r="BA6" s="27" t="s">
        <v>21</v>
      </c>
      <c r="BB6" s="27" t="s">
        <v>21</v>
      </c>
      <c r="BC6" s="28" t="s">
        <v>19</v>
      </c>
      <c r="BD6" s="27" t="s">
        <v>21</v>
      </c>
      <c r="BE6" s="27" t="s">
        <v>21</v>
      </c>
      <c r="BF6" s="27" t="s">
        <v>21</v>
      </c>
      <c r="BG6" s="27" t="s">
        <v>23</v>
      </c>
      <c r="BH6" s="27" t="s">
        <v>23</v>
      </c>
      <c r="BI6" s="27" t="s">
        <v>23</v>
      </c>
      <c r="BJ6" s="27" t="s">
        <v>23</v>
      </c>
      <c r="BK6" s="27" t="s">
        <v>23</v>
      </c>
      <c r="BL6" s="27" t="s">
        <v>23</v>
      </c>
      <c r="BM6" s="27" t="s">
        <v>21</v>
      </c>
      <c r="BN6" s="27" t="s">
        <v>21</v>
      </c>
      <c r="BO6" s="27" t="s">
        <v>21</v>
      </c>
      <c r="BP6" s="27" t="s">
        <v>21</v>
      </c>
      <c r="BQ6" s="27" t="s">
        <v>21</v>
      </c>
      <c r="BR6" s="27" t="s">
        <v>21</v>
      </c>
      <c r="BS6" s="27" t="s">
        <v>21</v>
      </c>
      <c r="BT6" s="27" t="s">
        <v>21</v>
      </c>
      <c r="BU6" s="28" t="s">
        <v>19</v>
      </c>
      <c r="BV6" s="27" t="s">
        <v>21</v>
      </c>
      <c r="BW6" s="27" t="s">
        <v>21</v>
      </c>
      <c r="BX6" s="27" t="s">
        <v>21</v>
      </c>
      <c r="BY6" s="27" t="s">
        <v>23</v>
      </c>
      <c r="BZ6" s="27" t="s">
        <v>23</v>
      </c>
      <c r="CA6" s="27" t="s">
        <v>23</v>
      </c>
      <c r="CB6" s="27" t="s">
        <v>23</v>
      </c>
      <c r="CC6" s="27" t="s">
        <v>23</v>
      </c>
      <c r="CD6" s="27" t="s">
        <v>23</v>
      </c>
      <c r="CE6" s="27" t="s">
        <v>21</v>
      </c>
      <c r="CF6" s="27" t="s">
        <v>21</v>
      </c>
      <c r="CG6" s="27" t="s">
        <v>21</v>
      </c>
      <c r="CH6" s="27" t="s">
        <v>21</v>
      </c>
      <c r="CI6" s="27" t="s">
        <v>21</v>
      </c>
      <c r="CJ6" s="27" t="s">
        <v>21</v>
      </c>
      <c r="CK6" s="27" t="s">
        <v>21</v>
      </c>
      <c r="CL6" s="27" t="s">
        <v>21</v>
      </c>
      <c r="CM6" s="28" t="s">
        <v>19</v>
      </c>
      <c r="CN6" s="28" t="s">
        <v>19</v>
      </c>
      <c r="CO6" s="27" t="s">
        <v>24</v>
      </c>
      <c r="CP6" s="27" t="s">
        <v>25</v>
      </c>
      <c r="CQ6" s="27" t="s">
        <v>26</v>
      </c>
    </row>
    <row r="7" spans="1:95" s="2" customFormat="1" ht="97.5" customHeight="1" x14ac:dyDescent="0.25">
      <c r="A7" s="32" t="s">
        <v>0</v>
      </c>
      <c r="B7" s="32" t="s">
        <v>27</v>
      </c>
      <c r="C7" s="32" t="s">
        <v>1</v>
      </c>
      <c r="D7" s="32" t="s">
        <v>28</v>
      </c>
      <c r="E7" s="32" t="s">
        <v>29</v>
      </c>
      <c r="F7" s="32" t="s">
        <v>30</v>
      </c>
      <c r="G7" s="32" t="s">
        <v>31</v>
      </c>
      <c r="H7" s="32" t="s">
        <v>2</v>
      </c>
      <c r="I7" s="32" t="s">
        <v>3</v>
      </c>
      <c r="J7" s="32" t="s">
        <v>4</v>
      </c>
      <c r="K7" s="32" t="s">
        <v>32</v>
      </c>
      <c r="L7" s="32" t="s">
        <v>5</v>
      </c>
      <c r="M7" s="32" t="s">
        <v>7</v>
      </c>
      <c r="N7" s="32" t="s">
        <v>6</v>
      </c>
      <c r="O7" s="32" t="s">
        <v>8</v>
      </c>
      <c r="P7" s="32" t="s">
        <v>1759</v>
      </c>
      <c r="Q7" s="32" t="s">
        <v>1761</v>
      </c>
      <c r="R7" s="32" t="s">
        <v>1760</v>
      </c>
      <c r="S7" s="32" t="s">
        <v>1762</v>
      </c>
      <c r="T7" s="32" t="s">
        <v>1808</v>
      </c>
      <c r="U7" s="33" t="s">
        <v>1809</v>
      </c>
      <c r="V7" s="33" t="s">
        <v>1822</v>
      </c>
      <c r="W7" s="33" t="s">
        <v>1810</v>
      </c>
      <c r="X7" s="33" t="s">
        <v>1811</v>
      </c>
      <c r="Y7" s="33" t="s">
        <v>1812</v>
      </c>
      <c r="Z7" s="33" t="s">
        <v>1813</v>
      </c>
      <c r="AA7" s="33" t="s">
        <v>1814</v>
      </c>
      <c r="AB7" s="33" t="s">
        <v>1836</v>
      </c>
      <c r="AC7" s="33" t="s">
        <v>1815</v>
      </c>
      <c r="AD7" s="33" t="s">
        <v>1816</v>
      </c>
      <c r="AE7" s="32" t="s">
        <v>1817</v>
      </c>
      <c r="AF7" s="32" t="s">
        <v>1818</v>
      </c>
      <c r="AG7" s="32" t="s">
        <v>1819</v>
      </c>
      <c r="AH7" s="32" t="s">
        <v>1823</v>
      </c>
      <c r="AI7" s="32" t="s">
        <v>1825</v>
      </c>
      <c r="AJ7" s="32" t="s">
        <v>1824</v>
      </c>
      <c r="AK7" s="32" t="s">
        <v>1820</v>
      </c>
      <c r="AL7" s="32" t="s">
        <v>1763</v>
      </c>
      <c r="AM7" s="33" t="s">
        <v>1764</v>
      </c>
      <c r="AN7" s="33" t="s">
        <v>1765</v>
      </c>
      <c r="AO7" s="33" t="s">
        <v>1766</v>
      </c>
      <c r="AP7" s="33" t="s">
        <v>1767</v>
      </c>
      <c r="AQ7" s="33" t="s">
        <v>1768</v>
      </c>
      <c r="AR7" s="33" t="s">
        <v>1769</v>
      </c>
      <c r="AS7" s="33" t="s">
        <v>1770</v>
      </c>
      <c r="AT7" s="33" t="s">
        <v>1771</v>
      </c>
      <c r="AU7" s="33" t="s">
        <v>1772</v>
      </c>
      <c r="AV7" s="33" t="s">
        <v>1773</v>
      </c>
      <c r="AW7" s="32" t="s">
        <v>1774</v>
      </c>
      <c r="AX7" s="32" t="s">
        <v>1775</v>
      </c>
      <c r="AY7" s="32" t="s">
        <v>1776</v>
      </c>
      <c r="AZ7" s="32" t="s">
        <v>1827</v>
      </c>
      <c r="BA7" s="32" t="s">
        <v>1828</v>
      </c>
      <c r="BB7" s="32" t="s">
        <v>1829</v>
      </c>
      <c r="BC7" s="32" t="s">
        <v>1777</v>
      </c>
      <c r="BD7" s="32" t="s">
        <v>1778</v>
      </c>
      <c r="BE7" s="33" t="s">
        <v>1779</v>
      </c>
      <c r="BF7" s="33" t="s">
        <v>1780</v>
      </c>
      <c r="BG7" s="33" t="s">
        <v>1781</v>
      </c>
      <c r="BH7" s="33" t="s">
        <v>1782</v>
      </c>
      <c r="BI7" s="33" t="s">
        <v>1783</v>
      </c>
      <c r="BJ7" s="33" t="s">
        <v>1784</v>
      </c>
      <c r="BK7" s="33" t="s">
        <v>1785</v>
      </c>
      <c r="BL7" s="33" t="s">
        <v>1786</v>
      </c>
      <c r="BM7" s="33" t="s">
        <v>1787</v>
      </c>
      <c r="BN7" s="33" t="s">
        <v>1788</v>
      </c>
      <c r="BO7" s="32" t="s">
        <v>1789</v>
      </c>
      <c r="BP7" s="32" t="s">
        <v>1790</v>
      </c>
      <c r="BQ7" s="32" t="s">
        <v>1791</v>
      </c>
      <c r="BR7" s="32" t="s">
        <v>1830</v>
      </c>
      <c r="BS7" s="32" t="s">
        <v>1831</v>
      </c>
      <c r="BT7" s="32" t="s">
        <v>1832</v>
      </c>
      <c r="BU7" s="32" t="s">
        <v>1792</v>
      </c>
      <c r="BV7" s="32" t="s">
        <v>1793</v>
      </c>
      <c r="BW7" s="33" t="s">
        <v>1794</v>
      </c>
      <c r="BX7" s="33" t="s">
        <v>1795</v>
      </c>
      <c r="BY7" s="33" t="s">
        <v>1796</v>
      </c>
      <c r="BZ7" s="33" t="s">
        <v>1797</v>
      </c>
      <c r="CA7" s="33" t="s">
        <v>1798</v>
      </c>
      <c r="CB7" s="33" t="s">
        <v>1799</v>
      </c>
      <c r="CC7" s="33" t="s">
        <v>1800</v>
      </c>
      <c r="CD7" s="33" t="s">
        <v>1801</v>
      </c>
      <c r="CE7" s="33" t="s">
        <v>1802</v>
      </c>
      <c r="CF7" s="33" t="s">
        <v>1803</v>
      </c>
      <c r="CG7" s="32" t="s">
        <v>1804</v>
      </c>
      <c r="CH7" s="32" t="s">
        <v>1805</v>
      </c>
      <c r="CI7" s="32" t="s">
        <v>1806</v>
      </c>
      <c r="CJ7" s="32" t="s">
        <v>1833</v>
      </c>
      <c r="CK7" s="32" t="s">
        <v>1834</v>
      </c>
      <c r="CL7" s="32" t="s">
        <v>1835</v>
      </c>
      <c r="CM7" s="32" t="s">
        <v>1807</v>
      </c>
      <c r="CN7" s="32" t="s">
        <v>1837</v>
      </c>
      <c r="CO7" s="32" t="s">
        <v>9</v>
      </c>
      <c r="CP7" s="32" t="s">
        <v>33</v>
      </c>
      <c r="CQ7" s="34" t="s">
        <v>34</v>
      </c>
    </row>
    <row r="8" spans="1:95" s="2" customFormat="1" ht="69.75" customHeight="1" x14ac:dyDescent="0.25">
      <c r="A8" s="22" t="s">
        <v>46</v>
      </c>
      <c r="B8" s="22">
        <v>1</v>
      </c>
      <c r="C8" s="22" t="s">
        <v>47</v>
      </c>
      <c r="D8" s="23" t="s">
        <v>48</v>
      </c>
      <c r="E8" s="23" t="s">
        <v>49</v>
      </c>
      <c r="F8" s="23" t="s">
        <v>50</v>
      </c>
      <c r="G8" s="22" t="s">
        <v>51</v>
      </c>
      <c r="H8" s="23" t="s">
        <v>52</v>
      </c>
      <c r="I8" s="22" t="s">
        <v>53</v>
      </c>
      <c r="J8" s="23" t="s">
        <v>54</v>
      </c>
      <c r="K8" s="22" t="s">
        <v>55</v>
      </c>
      <c r="L8" s="23" t="s">
        <v>54</v>
      </c>
      <c r="M8" s="22">
        <v>75</v>
      </c>
      <c r="N8" s="22" t="s">
        <v>56</v>
      </c>
      <c r="O8" s="22" t="s">
        <v>57</v>
      </c>
      <c r="P8" s="22">
        <v>75</v>
      </c>
      <c r="Q8" s="22">
        <v>75</v>
      </c>
      <c r="R8" s="22">
        <v>75</v>
      </c>
      <c r="S8" s="22">
        <v>75</v>
      </c>
      <c r="T8" s="15">
        <v>82000000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/>
      <c r="AI8" s="15"/>
      <c r="AJ8" s="15"/>
      <c r="AK8" s="15">
        <f t="shared" ref="AK8:AK71" si="0">T8+U8+V8+W8+X8+Y8+Z8+AA8+AB8+AC8+AD8+AE8+AF8+AG8+AH8+AI8+AJ8</f>
        <v>82000000</v>
      </c>
      <c r="AL8" s="15">
        <v>100000000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/>
      <c r="AX8" s="15">
        <v>0</v>
      </c>
      <c r="AY8" s="15">
        <v>0</v>
      </c>
      <c r="AZ8" s="15"/>
      <c r="BA8" s="15"/>
      <c r="BB8" s="15"/>
      <c r="BC8" s="15">
        <f>SUM(AL8:BB8)</f>
        <v>100000000</v>
      </c>
      <c r="BD8" s="15">
        <v>100000000</v>
      </c>
      <c r="BE8" s="15">
        <v>0</v>
      </c>
      <c r="BF8" s="15">
        <v>0</v>
      </c>
      <c r="BG8" s="15"/>
      <c r="BH8" s="15"/>
      <c r="BI8" s="15"/>
      <c r="BJ8" s="15"/>
      <c r="BK8" s="15"/>
      <c r="BL8" s="15"/>
      <c r="BM8" s="15">
        <v>0</v>
      </c>
      <c r="BN8" s="15">
        <v>0</v>
      </c>
      <c r="BO8" s="15"/>
      <c r="BP8" s="15">
        <v>0</v>
      </c>
      <c r="BQ8" s="15">
        <v>0</v>
      </c>
      <c r="BR8" s="15"/>
      <c r="BS8" s="15"/>
      <c r="BT8" s="15"/>
      <c r="BU8" s="15">
        <f>BD8+BE8+BF8+BG8+BH8+BI8+BJ8+BJ8+BK8+BL8+BM8+BN8+BO8+BP8+BQ8+BR8+BS8+BT8</f>
        <v>100000000</v>
      </c>
      <c r="BV8" s="15">
        <v>103000000</v>
      </c>
      <c r="BW8" s="15">
        <v>0</v>
      </c>
      <c r="BX8" s="15">
        <v>0</v>
      </c>
      <c r="BY8" s="15"/>
      <c r="BZ8" s="15"/>
      <c r="CA8" s="15"/>
      <c r="CB8" s="15"/>
      <c r="CC8" s="15"/>
      <c r="CD8" s="15"/>
      <c r="CE8" s="15">
        <v>0</v>
      </c>
      <c r="CF8" s="15">
        <v>0</v>
      </c>
      <c r="CG8" s="15"/>
      <c r="CH8" s="15">
        <v>0</v>
      </c>
      <c r="CI8" s="15">
        <v>0</v>
      </c>
      <c r="CJ8" s="15"/>
      <c r="CK8" s="15"/>
      <c r="CL8" s="15"/>
      <c r="CM8" s="15">
        <f>BV8+BW8+BX8+BY8+BZ8+CA8+CB8+CC8+CD8+CE8+CF8+CG8+CH8+CI8+CJ8+CK8+CL8</f>
        <v>103000000</v>
      </c>
      <c r="CN8" s="15">
        <f>AK8+BC8+BU8+CM8</f>
        <v>385000000</v>
      </c>
      <c r="CO8" s="35">
        <v>2024003630106</v>
      </c>
      <c r="CP8" s="14" t="s">
        <v>58</v>
      </c>
      <c r="CQ8" s="16" t="s">
        <v>59</v>
      </c>
    </row>
    <row r="9" spans="1:95" s="2" customFormat="1" ht="79.5" customHeight="1" x14ac:dyDescent="0.25">
      <c r="A9" s="22" t="s">
        <v>60</v>
      </c>
      <c r="B9" s="22">
        <f>B8+1</f>
        <v>2</v>
      </c>
      <c r="C9" s="22" t="s">
        <v>47</v>
      </c>
      <c r="D9" s="23" t="s">
        <v>48</v>
      </c>
      <c r="E9" s="23" t="s">
        <v>49</v>
      </c>
      <c r="F9" s="23" t="s">
        <v>50</v>
      </c>
      <c r="G9" s="22" t="s">
        <v>61</v>
      </c>
      <c r="H9" s="23" t="s">
        <v>62</v>
      </c>
      <c r="I9" s="22" t="s">
        <v>63</v>
      </c>
      <c r="J9" s="23" t="s">
        <v>62</v>
      </c>
      <c r="K9" s="22" t="s">
        <v>55</v>
      </c>
      <c r="L9" s="23" t="s">
        <v>62</v>
      </c>
      <c r="M9" s="22">
        <v>4</v>
      </c>
      <c r="N9" s="22" t="s">
        <v>56</v>
      </c>
      <c r="O9" s="22" t="s">
        <v>64</v>
      </c>
      <c r="P9" s="22">
        <v>0</v>
      </c>
      <c r="Q9" s="22">
        <v>2</v>
      </c>
      <c r="R9" s="22">
        <v>2</v>
      </c>
      <c r="S9" s="22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/>
      <c r="AI9" s="15"/>
      <c r="AJ9" s="15"/>
      <c r="AK9" s="15">
        <f t="shared" si="0"/>
        <v>0</v>
      </c>
      <c r="AL9" s="15">
        <v>300000000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/>
      <c r="AX9" s="15">
        <v>0</v>
      </c>
      <c r="AY9" s="15">
        <v>0</v>
      </c>
      <c r="AZ9" s="15"/>
      <c r="BA9" s="15"/>
      <c r="BB9" s="15"/>
      <c r="BC9" s="15">
        <f>AL9+AM9+AN9+AO9+AP9+AQ9+AR9+AS9+AT9+AU9+AV9+AW9+AX9+AY9+AZ9+BA9+BB9</f>
        <v>300000000</v>
      </c>
      <c r="BD9" s="15">
        <v>300000000</v>
      </c>
      <c r="BE9" s="15">
        <v>0</v>
      </c>
      <c r="BF9" s="15">
        <v>0</v>
      </c>
      <c r="BG9" s="15"/>
      <c r="BH9" s="15"/>
      <c r="BI9" s="15"/>
      <c r="BJ9" s="15"/>
      <c r="BK9" s="15"/>
      <c r="BL9" s="15"/>
      <c r="BM9" s="15">
        <v>0</v>
      </c>
      <c r="BN9" s="15">
        <v>0</v>
      </c>
      <c r="BO9" s="15"/>
      <c r="BP9" s="15">
        <v>0</v>
      </c>
      <c r="BQ9" s="15">
        <v>0</v>
      </c>
      <c r="BR9" s="15"/>
      <c r="BS9" s="15"/>
      <c r="BT9" s="15"/>
      <c r="BU9" s="15">
        <f t="shared" ref="BU9:BU72" si="1">BD9+BE9+BF9+BG9+BH9+BI9+BJ9+BJ9+BK9+BL9+BM9+BN9+BO9+BP9+BQ9+BR9+BS9+BT9</f>
        <v>300000000</v>
      </c>
      <c r="BV9" s="15">
        <v>0</v>
      </c>
      <c r="BW9" s="15">
        <v>0</v>
      </c>
      <c r="BX9" s="15">
        <v>0</v>
      </c>
      <c r="BY9" s="15"/>
      <c r="BZ9" s="15"/>
      <c r="CA9" s="15"/>
      <c r="CB9" s="15"/>
      <c r="CC9" s="15"/>
      <c r="CD9" s="15"/>
      <c r="CE9" s="15">
        <v>0</v>
      </c>
      <c r="CF9" s="15">
        <v>0</v>
      </c>
      <c r="CG9" s="15"/>
      <c r="CH9" s="15">
        <v>0</v>
      </c>
      <c r="CI9" s="15">
        <v>0</v>
      </c>
      <c r="CJ9" s="15"/>
      <c r="CK9" s="15"/>
      <c r="CL9" s="15"/>
      <c r="CM9" s="15">
        <f t="shared" ref="CM9:CM72" si="2">BV9+BW9+BX9+BY9+BZ9+CA9+CB9+CC9+CD9+CE9+CF9+CG9+CH9+CI9+CJ9+CK9+CL9</f>
        <v>0</v>
      </c>
      <c r="CN9" s="15">
        <f t="shared" ref="CN9:CN72" si="3">AK9+BC9+BU9+CM9</f>
        <v>600000000</v>
      </c>
      <c r="CO9" s="20">
        <v>2024003630135</v>
      </c>
      <c r="CP9" s="14" t="s">
        <v>58</v>
      </c>
      <c r="CQ9" s="16" t="s">
        <v>65</v>
      </c>
    </row>
    <row r="10" spans="1:95" s="2" customFormat="1" ht="79.5" customHeight="1" x14ac:dyDescent="0.25">
      <c r="A10" s="22" t="s">
        <v>66</v>
      </c>
      <c r="B10" s="22">
        <f t="shared" ref="B10:B73" si="4">B9+1</f>
        <v>3</v>
      </c>
      <c r="C10" s="22" t="s">
        <v>47</v>
      </c>
      <c r="D10" s="23" t="s">
        <v>48</v>
      </c>
      <c r="E10" s="23" t="s">
        <v>49</v>
      </c>
      <c r="F10" s="23" t="s">
        <v>50</v>
      </c>
      <c r="G10" s="22" t="s">
        <v>67</v>
      </c>
      <c r="H10" s="23" t="s">
        <v>68</v>
      </c>
      <c r="I10" s="22" t="s">
        <v>69</v>
      </c>
      <c r="J10" s="23" t="s">
        <v>70</v>
      </c>
      <c r="K10" s="22" t="s">
        <v>55</v>
      </c>
      <c r="L10" s="23" t="s">
        <v>70</v>
      </c>
      <c r="M10" s="22">
        <v>12</v>
      </c>
      <c r="N10" s="22" t="s">
        <v>56</v>
      </c>
      <c r="O10" s="22" t="s">
        <v>64</v>
      </c>
      <c r="P10" s="22">
        <v>2</v>
      </c>
      <c r="Q10" s="22">
        <v>2</v>
      </c>
      <c r="R10" s="22">
        <v>4</v>
      </c>
      <c r="S10" s="22">
        <v>4</v>
      </c>
      <c r="T10" s="15">
        <v>10000000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/>
      <c r="AI10" s="15"/>
      <c r="AJ10" s="15"/>
      <c r="AK10" s="15">
        <f t="shared" si="0"/>
        <v>10000000</v>
      </c>
      <c r="AL10" s="15">
        <v>40000000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/>
      <c r="AX10" s="15">
        <v>0</v>
      </c>
      <c r="AY10" s="15">
        <v>0</v>
      </c>
      <c r="AZ10" s="15"/>
      <c r="BA10" s="15"/>
      <c r="BB10" s="15"/>
      <c r="BC10" s="15">
        <f t="shared" ref="BC10:BC73" si="5">AL10+AM10+AN10+AO10+AP10+AQ10+AR10+AS10+AT10+AU10+AV10+AW10+AX10+AY10+AZ10+BA10+BB10</f>
        <v>40000000</v>
      </c>
      <c r="BD10" s="15">
        <v>40000000</v>
      </c>
      <c r="BE10" s="15">
        <v>0</v>
      </c>
      <c r="BF10" s="15">
        <v>0</v>
      </c>
      <c r="BG10" s="15"/>
      <c r="BH10" s="15"/>
      <c r="BI10" s="15"/>
      <c r="BJ10" s="15"/>
      <c r="BK10" s="15"/>
      <c r="BL10" s="15"/>
      <c r="BM10" s="15">
        <v>0</v>
      </c>
      <c r="BN10" s="15">
        <v>0</v>
      </c>
      <c r="BO10" s="15"/>
      <c r="BP10" s="15">
        <v>0</v>
      </c>
      <c r="BQ10" s="15">
        <v>0</v>
      </c>
      <c r="BR10" s="15"/>
      <c r="BS10" s="15"/>
      <c r="BT10" s="15"/>
      <c r="BU10" s="15">
        <f t="shared" si="1"/>
        <v>40000000</v>
      </c>
      <c r="BV10" s="15">
        <v>41200000</v>
      </c>
      <c r="BW10" s="15">
        <v>0</v>
      </c>
      <c r="BX10" s="15">
        <v>0</v>
      </c>
      <c r="BY10" s="15"/>
      <c r="BZ10" s="15"/>
      <c r="CA10" s="15"/>
      <c r="CB10" s="15"/>
      <c r="CC10" s="15"/>
      <c r="CD10" s="15"/>
      <c r="CE10" s="15">
        <v>0</v>
      </c>
      <c r="CF10" s="15">
        <v>0</v>
      </c>
      <c r="CG10" s="15"/>
      <c r="CH10" s="15">
        <v>0</v>
      </c>
      <c r="CI10" s="15">
        <v>0</v>
      </c>
      <c r="CJ10" s="15"/>
      <c r="CK10" s="15"/>
      <c r="CL10" s="15"/>
      <c r="CM10" s="15">
        <f t="shared" si="2"/>
        <v>41200000</v>
      </c>
      <c r="CN10" s="15">
        <f t="shared" si="3"/>
        <v>131200000</v>
      </c>
      <c r="CO10" s="20">
        <v>2024003630106</v>
      </c>
      <c r="CP10" s="14" t="s">
        <v>58</v>
      </c>
      <c r="CQ10" s="16" t="s">
        <v>59</v>
      </c>
    </row>
    <row r="11" spans="1:95" s="2" customFormat="1" ht="79.5" customHeight="1" x14ac:dyDescent="0.25">
      <c r="A11" s="22" t="s">
        <v>71</v>
      </c>
      <c r="B11" s="22">
        <f t="shared" si="4"/>
        <v>4</v>
      </c>
      <c r="C11" s="22" t="s">
        <v>47</v>
      </c>
      <c r="D11" s="23" t="s">
        <v>48</v>
      </c>
      <c r="E11" s="23" t="s">
        <v>49</v>
      </c>
      <c r="F11" s="23" t="s">
        <v>50</v>
      </c>
      <c r="G11" s="22" t="s">
        <v>72</v>
      </c>
      <c r="H11" s="23" t="s">
        <v>73</v>
      </c>
      <c r="I11" s="22" t="s">
        <v>74</v>
      </c>
      <c r="J11" s="23" t="s">
        <v>75</v>
      </c>
      <c r="K11" s="22" t="s">
        <v>55</v>
      </c>
      <c r="L11" s="23" t="s">
        <v>75</v>
      </c>
      <c r="M11" s="22">
        <v>12</v>
      </c>
      <c r="N11" s="22" t="s">
        <v>56</v>
      </c>
      <c r="O11" s="22" t="s">
        <v>57</v>
      </c>
      <c r="P11" s="22">
        <v>12</v>
      </c>
      <c r="Q11" s="22">
        <v>12</v>
      </c>
      <c r="R11" s="22">
        <v>12</v>
      </c>
      <c r="S11" s="22">
        <v>12</v>
      </c>
      <c r="T11" s="15">
        <v>20000000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/>
      <c r="AI11" s="15"/>
      <c r="AJ11" s="15"/>
      <c r="AK11" s="15">
        <f t="shared" si="0"/>
        <v>20000000</v>
      </c>
      <c r="AL11" s="15">
        <v>43000000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/>
      <c r="AX11" s="15">
        <v>0</v>
      </c>
      <c r="AY11" s="15">
        <v>0</v>
      </c>
      <c r="AZ11" s="15"/>
      <c r="BA11" s="15"/>
      <c r="BB11" s="15"/>
      <c r="BC11" s="15">
        <f t="shared" si="5"/>
        <v>43000000</v>
      </c>
      <c r="BD11" s="15">
        <v>43000000</v>
      </c>
      <c r="BE11" s="15">
        <v>0</v>
      </c>
      <c r="BF11" s="15">
        <v>0</v>
      </c>
      <c r="BG11" s="15"/>
      <c r="BH11" s="15"/>
      <c r="BI11" s="15"/>
      <c r="BJ11" s="15"/>
      <c r="BK11" s="15"/>
      <c r="BL11" s="15"/>
      <c r="BM11" s="15">
        <v>0</v>
      </c>
      <c r="BN11" s="15">
        <v>0</v>
      </c>
      <c r="BO11" s="15"/>
      <c r="BP11" s="15">
        <v>0</v>
      </c>
      <c r="BQ11" s="15">
        <v>0</v>
      </c>
      <c r="BR11" s="15"/>
      <c r="BS11" s="15"/>
      <c r="BT11" s="15"/>
      <c r="BU11" s="15">
        <f t="shared" si="1"/>
        <v>43000000</v>
      </c>
      <c r="BV11" s="15">
        <v>44290000</v>
      </c>
      <c r="BW11" s="15">
        <v>0</v>
      </c>
      <c r="BX11" s="15">
        <v>0</v>
      </c>
      <c r="BY11" s="15"/>
      <c r="BZ11" s="15"/>
      <c r="CA11" s="15"/>
      <c r="CB11" s="15"/>
      <c r="CC11" s="15"/>
      <c r="CD11" s="15"/>
      <c r="CE11" s="15">
        <v>0</v>
      </c>
      <c r="CF11" s="15">
        <v>0</v>
      </c>
      <c r="CG11" s="15"/>
      <c r="CH11" s="15">
        <v>0</v>
      </c>
      <c r="CI11" s="15">
        <v>0</v>
      </c>
      <c r="CJ11" s="15"/>
      <c r="CK11" s="15"/>
      <c r="CL11" s="15"/>
      <c r="CM11" s="15">
        <f t="shared" si="2"/>
        <v>44290000</v>
      </c>
      <c r="CN11" s="15">
        <f t="shared" si="3"/>
        <v>150290000</v>
      </c>
      <c r="CO11" s="20" t="s">
        <v>76</v>
      </c>
      <c r="CP11" s="14" t="s">
        <v>58</v>
      </c>
      <c r="CQ11" s="16" t="s">
        <v>59</v>
      </c>
    </row>
    <row r="12" spans="1:95" s="2" customFormat="1" ht="79.5" customHeight="1" x14ac:dyDescent="0.25">
      <c r="A12" s="22" t="s">
        <v>77</v>
      </c>
      <c r="B12" s="22">
        <f t="shared" si="4"/>
        <v>5</v>
      </c>
      <c r="C12" s="22" t="s">
        <v>47</v>
      </c>
      <c r="D12" s="23" t="s">
        <v>48</v>
      </c>
      <c r="E12" s="23" t="s">
        <v>49</v>
      </c>
      <c r="F12" s="23" t="s">
        <v>50</v>
      </c>
      <c r="G12" s="22" t="s">
        <v>78</v>
      </c>
      <c r="H12" s="23" t="s">
        <v>79</v>
      </c>
      <c r="I12" s="22" t="s">
        <v>80</v>
      </c>
      <c r="J12" s="23" t="s">
        <v>81</v>
      </c>
      <c r="K12" s="22" t="s">
        <v>55</v>
      </c>
      <c r="L12" s="23" t="s">
        <v>81</v>
      </c>
      <c r="M12" s="22">
        <v>12</v>
      </c>
      <c r="N12" s="22" t="s">
        <v>56</v>
      </c>
      <c r="O12" s="22" t="s">
        <v>57</v>
      </c>
      <c r="P12" s="22">
        <v>12</v>
      </c>
      <c r="Q12" s="22">
        <v>12</v>
      </c>
      <c r="R12" s="22">
        <v>12</v>
      </c>
      <c r="S12" s="22">
        <v>12</v>
      </c>
      <c r="T12" s="15">
        <v>35000000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/>
      <c r="AI12" s="15"/>
      <c r="AJ12" s="15"/>
      <c r="AK12" s="15">
        <f t="shared" si="0"/>
        <v>35000000</v>
      </c>
      <c r="AL12" s="15">
        <v>43000000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/>
      <c r="AX12" s="15">
        <v>0</v>
      </c>
      <c r="AY12" s="15">
        <v>0</v>
      </c>
      <c r="AZ12" s="15"/>
      <c r="BA12" s="15"/>
      <c r="BB12" s="15"/>
      <c r="BC12" s="15">
        <f t="shared" si="5"/>
        <v>43000000</v>
      </c>
      <c r="BD12" s="15">
        <v>43000000</v>
      </c>
      <c r="BE12" s="15">
        <v>0</v>
      </c>
      <c r="BF12" s="15">
        <v>0</v>
      </c>
      <c r="BG12" s="15"/>
      <c r="BH12" s="15"/>
      <c r="BI12" s="15"/>
      <c r="BJ12" s="15"/>
      <c r="BK12" s="15"/>
      <c r="BL12" s="15"/>
      <c r="BM12" s="15">
        <v>0</v>
      </c>
      <c r="BN12" s="15">
        <v>0</v>
      </c>
      <c r="BO12" s="15"/>
      <c r="BP12" s="15">
        <v>0</v>
      </c>
      <c r="BQ12" s="15">
        <v>0</v>
      </c>
      <c r="BR12" s="15"/>
      <c r="BS12" s="15"/>
      <c r="BT12" s="15"/>
      <c r="BU12" s="15">
        <f t="shared" si="1"/>
        <v>43000000</v>
      </c>
      <c r="BV12" s="15">
        <v>44290000</v>
      </c>
      <c r="BW12" s="15">
        <v>0</v>
      </c>
      <c r="BX12" s="15">
        <v>0</v>
      </c>
      <c r="BY12" s="15"/>
      <c r="BZ12" s="15"/>
      <c r="CA12" s="15"/>
      <c r="CB12" s="15"/>
      <c r="CC12" s="15"/>
      <c r="CD12" s="15"/>
      <c r="CE12" s="15">
        <v>0</v>
      </c>
      <c r="CF12" s="15">
        <v>0</v>
      </c>
      <c r="CG12" s="15"/>
      <c r="CH12" s="15">
        <v>0</v>
      </c>
      <c r="CI12" s="15">
        <v>0</v>
      </c>
      <c r="CJ12" s="15"/>
      <c r="CK12" s="15"/>
      <c r="CL12" s="15"/>
      <c r="CM12" s="15">
        <f t="shared" si="2"/>
        <v>44290000</v>
      </c>
      <c r="CN12" s="15">
        <f t="shared" si="3"/>
        <v>165290000</v>
      </c>
      <c r="CO12" s="20">
        <v>2024003630044</v>
      </c>
      <c r="CP12" s="14" t="s">
        <v>58</v>
      </c>
      <c r="CQ12" s="16" t="s">
        <v>59</v>
      </c>
    </row>
    <row r="13" spans="1:95" s="2" customFormat="1" ht="79.5" customHeight="1" x14ac:dyDescent="0.25">
      <c r="A13" s="22" t="s">
        <v>82</v>
      </c>
      <c r="B13" s="22">
        <f t="shared" si="4"/>
        <v>6</v>
      </c>
      <c r="C13" s="22" t="s">
        <v>47</v>
      </c>
      <c r="D13" s="23" t="s">
        <v>48</v>
      </c>
      <c r="E13" s="23" t="s">
        <v>49</v>
      </c>
      <c r="F13" s="23" t="s">
        <v>50</v>
      </c>
      <c r="G13" s="22" t="s">
        <v>83</v>
      </c>
      <c r="H13" s="23" t="s">
        <v>84</v>
      </c>
      <c r="I13" s="22" t="s">
        <v>85</v>
      </c>
      <c r="J13" s="23" t="s">
        <v>86</v>
      </c>
      <c r="K13" s="22" t="s">
        <v>55</v>
      </c>
      <c r="L13" s="23" t="s">
        <v>86</v>
      </c>
      <c r="M13" s="22">
        <v>800</v>
      </c>
      <c r="N13" s="22" t="s">
        <v>56</v>
      </c>
      <c r="O13" s="22" t="s">
        <v>64</v>
      </c>
      <c r="P13" s="22">
        <v>200</v>
      </c>
      <c r="Q13" s="22">
        <v>200</v>
      </c>
      <c r="R13" s="22">
        <v>200</v>
      </c>
      <c r="S13" s="22">
        <v>200</v>
      </c>
      <c r="T13" s="15">
        <v>510200000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/>
      <c r="AI13" s="15"/>
      <c r="AJ13" s="15"/>
      <c r="AK13" s="15">
        <f t="shared" si="0"/>
        <v>510200000</v>
      </c>
      <c r="AL13" s="15">
        <v>418404000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/>
      <c r="AX13" s="15">
        <v>0</v>
      </c>
      <c r="AY13" s="15">
        <v>0</v>
      </c>
      <c r="AZ13" s="15"/>
      <c r="BA13" s="15"/>
      <c r="BB13" s="15"/>
      <c r="BC13" s="15">
        <f t="shared" si="5"/>
        <v>418404000</v>
      </c>
      <c r="BD13" s="15">
        <v>418404000</v>
      </c>
      <c r="BE13" s="15">
        <v>0</v>
      </c>
      <c r="BF13" s="15">
        <v>0</v>
      </c>
      <c r="BG13" s="15"/>
      <c r="BH13" s="15"/>
      <c r="BI13" s="15"/>
      <c r="BJ13" s="15"/>
      <c r="BK13" s="15"/>
      <c r="BL13" s="15"/>
      <c r="BM13" s="15">
        <v>0</v>
      </c>
      <c r="BN13" s="15">
        <v>0</v>
      </c>
      <c r="BO13" s="15"/>
      <c r="BP13" s="15">
        <v>0</v>
      </c>
      <c r="BQ13" s="15">
        <v>0</v>
      </c>
      <c r="BR13" s="15"/>
      <c r="BS13" s="15"/>
      <c r="BT13" s="15"/>
      <c r="BU13" s="15">
        <f t="shared" si="1"/>
        <v>418404000</v>
      </c>
      <c r="BV13" s="15">
        <v>430956120</v>
      </c>
      <c r="BW13" s="15">
        <v>0</v>
      </c>
      <c r="BX13" s="15">
        <v>0</v>
      </c>
      <c r="BY13" s="15"/>
      <c r="BZ13" s="15"/>
      <c r="CA13" s="15"/>
      <c r="CB13" s="15"/>
      <c r="CC13" s="15"/>
      <c r="CD13" s="15"/>
      <c r="CE13" s="15">
        <v>0</v>
      </c>
      <c r="CF13" s="15">
        <v>0</v>
      </c>
      <c r="CG13" s="15"/>
      <c r="CH13" s="15">
        <v>0</v>
      </c>
      <c r="CI13" s="15">
        <v>0</v>
      </c>
      <c r="CJ13" s="15"/>
      <c r="CK13" s="15"/>
      <c r="CL13" s="15"/>
      <c r="CM13" s="15">
        <f t="shared" si="2"/>
        <v>430956120</v>
      </c>
      <c r="CN13" s="15">
        <f t="shared" si="3"/>
        <v>1777964120</v>
      </c>
      <c r="CO13" s="20">
        <v>2024003630044</v>
      </c>
      <c r="CP13" s="14" t="s">
        <v>58</v>
      </c>
      <c r="CQ13" s="16" t="s">
        <v>59</v>
      </c>
    </row>
    <row r="14" spans="1:95" s="2" customFormat="1" ht="79.5" customHeight="1" x14ac:dyDescent="0.25">
      <c r="A14" s="22" t="s">
        <v>87</v>
      </c>
      <c r="B14" s="22">
        <f t="shared" si="4"/>
        <v>7</v>
      </c>
      <c r="C14" s="22" t="s">
        <v>47</v>
      </c>
      <c r="D14" s="23" t="s">
        <v>48</v>
      </c>
      <c r="E14" s="23" t="s">
        <v>49</v>
      </c>
      <c r="F14" s="23" t="s">
        <v>50</v>
      </c>
      <c r="G14" s="22" t="s">
        <v>83</v>
      </c>
      <c r="H14" s="23" t="s">
        <v>84</v>
      </c>
      <c r="I14" s="22" t="s">
        <v>88</v>
      </c>
      <c r="J14" s="23" t="s">
        <v>89</v>
      </c>
      <c r="K14" s="22" t="s">
        <v>90</v>
      </c>
      <c r="L14" s="23" t="s">
        <v>89</v>
      </c>
      <c r="M14" s="22">
        <v>20000</v>
      </c>
      <c r="N14" s="22" t="s">
        <v>56</v>
      </c>
      <c r="O14" s="22" t="s">
        <v>64</v>
      </c>
      <c r="P14" s="22">
        <v>5000</v>
      </c>
      <c r="Q14" s="22">
        <v>5000</v>
      </c>
      <c r="R14" s="22">
        <v>5000</v>
      </c>
      <c r="S14" s="22">
        <v>5000</v>
      </c>
      <c r="T14" s="15">
        <v>15000000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/>
      <c r="AI14" s="15"/>
      <c r="AJ14" s="15"/>
      <c r="AK14" s="15">
        <f t="shared" si="0"/>
        <v>15000000</v>
      </c>
      <c r="AL14" s="15">
        <v>43000000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/>
      <c r="AX14" s="15">
        <v>0</v>
      </c>
      <c r="AY14" s="15">
        <v>0</v>
      </c>
      <c r="AZ14" s="15"/>
      <c r="BA14" s="15"/>
      <c r="BB14" s="15"/>
      <c r="BC14" s="15">
        <f t="shared" si="5"/>
        <v>43000000</v>
      </c>
      <c r="BD14" s="15">
        <v>43000000</v>
      </c>
      <c r="BE14" s="15">
        <v>0</v>
      </c>
      <c r="BF14" s="15">
        <v>0</v>
      </c>
      <c r="BG14" s="15"/>
      <c r="BH14" s="15"/>
      <c r="BI14" s="15"/>
      <c r="BJ14" s="15"/>
      <c r="BK14" s="15"/>
      <c r="BL14" s="15"/>
      <c r="BM14" s="15">
        <v>0</v>
      </c>
      <c r="BN14" s="15">
        <v>0</v>
      </c>
      <c r="BO14" s="15"/>
      <c r="BP14" s="15">
        <v>0</v>
      </c>
      <c r="BQ14" s="15">
        <v>0</v>
      </c>
      <c r="BR14" s="15"/>
      <c r="BS14" s="15"/>
      <c r="BT14" s="15"/>
      <c r="BU14" s="15">
        <f t="shared" si="1"/>
        <v>43000000</v>
      </c>
      <c r="BV14" s="15">
        <v>44290000</v>
      </c>
      <c r="BW14" s="15">
        <v>0</v>
      </c>
      <c r="BX14" s="15">
        <v>0</v>
      </c>
      <c r="BY14" s="15"/>
      <c r="BZ14" s="15"/>
      <c r="CA14" s="15"/>
      <c r="CB14" s="15"/>
      <c r="CC14" s="15"/>
      <c r="CD14" s="15"/>
      <c r="CE14" s="15">
        <v>0</v>
      </c>
      <c r="CF14" s="15">
        <v>0</v>
      </c>
      <c r="CG14" s="15"/>
      <c r="CH14" s="15">
        <v>0</v>
      </c>
      <c r="CI14" s="15">
        <v>0</v>
      </c>
      <c r="CJ14" s="15"/>
      <c r="CK14" s="15"/>
      <c r="CL14" s="15"/>
      <c r="CM14" s="15">
        <f t="shared" si="2"/>
        <v>44290000</v>
      </c>
      <c r="CN14" s="15">
        <f t="shared" si="3"/>
        <v>145290000</v>
      </c>
      <c r="CO14" s="20">
        <v>2024003630106</v>
      </c>
      <c r="CP14" s="14" t="s">
        <v>58</v>
      </c>
      <c r="CQ14" s="16" t="s">
        <v>59</v>
      </c>
    </row>
    <row r="15" spans="1:95" s="2" customFormat="1" ht="79.5" customHeight="1" x14ac:dyDescent="0.25">
      <c r="A15" s="22" t="s">
        <v>91</v>
      </c>
      <c r="B15" s="22">
        <f t="shared" si="4"/>
        <v>8</v>
      </c>
      <c r="C15" s="22" t="s">
        <v>47</v>
      </c>
      <c r="D15" s="23" t="s">
        <v>48</v>
      </c>
      <c r="E15" s="23" t="s">
        <v>49</v>
      </c>
      <c r="F15" s="23" t="s">
        <v>50</v>
      </c>
      <c r="G15" s="22" t="s">
        <v>92</v>
      </c>
      <c r="H15" s="23" t="s">
        <v>93</v>
      </c>
      <c r="I15" s="22" t="s">
        <v>94</v>
      </c>
      <c r="J15" s="23" t="s">
        <v>95</v>
      </c>
      <c r="K15" s="22" t="s">
        <v>55</v>
      </c>
      <c r="L15" s="23" t="s">
        <v>95</v>
      </c>
      <c r="M15" s="22">
        <v>80</v>
      </c>
      <c r="N15" s="22" t="s">
        <v>56</v>
      </c>
      <c r="O15" s="22" t="s">
        <v>64</v>
      </c>
      <c r="P15" s="22">
        <v>10</v>
      </c>
      <c r="Q15" s="22">
        <v>30</v>
      </c>
      <c r="R15" s="22">
        <v>30</v>
      </c>
      <c r="S15" s="22">
        <v>10</v>
      </c>
      <c r="T15" s="15">
        <v>5000000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/>
      <c r="AI15" s="15"/>
      <c r="AJ15" s="15"/>
      <c r="AK15" s="15">
        <f t="shared" si="0"/>
        <v>5000000</v>
      </c>
      <c r="AL15" s="15">
        <v>25000000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/>
      <c r="AX15" s="15">
        <v>0</v>
      </c>
      <c r="AY15" s="15">
        <v>0</v>
      </c>
      <c r="AZ15" s="15"/>
      <c r="BA15" s="15"/>
      <c r="BB15" s="15"/>
      <c r="BC15" s="15">
        <f t="shared" si="5"/>
        <v>25000000</v>
      </c>
      <c r="BD15" s="15">
        <v>25000000</v>
      </c>
      <c r="BE15" s="15">
        <v>0</v>
      </c>
      <c r="BF15" s="15">
        <v>0</v>
      </c>
      <c r="BG15" s="15"/>
      <c r="BH15" s="15"/>
      <c r="BI15" s="15"/>
      <c r="BJ15" s="15"/>
      <c r="BK15" s="15"/>
      <c r="BL15" s="15"/>
      <c r="BM15" s="15">
        <v>0</v>
      </c>
      <c r="BN15" s="15">
        <v>0</v>
      </c>
      <c r="BO15" s="15"/>
      <c r="BP15" s="15">
        <v>0</v>
      </c>
      <c r="BQ15" s="15">
        <v>0</v>
      </c>
      <c r="BR15" s="15"/>
      <c r="BS15" s="15"/>
      <c r="BT15" s="15"/>
      <c r="BU15" s="15">
        <f t="shared" si="1"/>
        <v>25000000</v>
      </c>
      <c r="BV15" s="15">
        <v>25750000</v>
      </c>
      <c r="BW15" s="15">
        <v>0</v>
      </c>
      <c r="BX15" s="15">
        <v>0</v>
      </c>
      <c r="BY15" s="15"/>
      <c r="BZ15" s="15"/>
      <c r="CA15" s="15"/>
      <c r="CB15" s="15"/>
      <c r="CC15" s="15"/>
      <c r="CD15" s="15"/>
      <c r="CE15" s="15">
        <v>0</v>
      </c>
      <c r="CF15" s="15">
        <v>0</v>
      </c>
      <c r="CG15" s="15"/>
      <c r="CH15" s="15">
        <v>0</v>
      </c>
      <c r="CI15" s="15">
        <v>0</v>
      </c>
      <c r="CJ15" s="15"/>
      <c r="CK15" s="15"/>
      <c r="CL15" s="15"/>
      <c r="CM15" s="15">
        <f t="shared" si="2"/>
        <v>25750000</v>
      </c>
      <c r="CN15" s="15">
        <f t="shared" si="3"/>
        <v>80750000</v>
      </c>
      <c r="CO15" s="20">
        <v>2024003630106</v>
      </c>
      <c r="CP15" s="14" t="s">
        <v>58</v>
      </c>
      <c r="CQ15" s="16" t="s">
        <v>59</v>
      </c>
    </row>
    <row r="16" spans="1:95" s="2" customFormat="1" ht="79.5" customHeight="1" x14ac:dyDescent="0.25">
      <c r="A16" s="22" t="s">
        <v>96</v>
      </c>
      <c r="B16" s="22">
        <f t="shared" si="4"/>
        <v>9</v>
      </c>
      <c r="C16" s="22" t="s">
        <v>47</v>
      </c>
      <c r="D16" s="23" t="s">
        <v>48</v>
      </c>
      <c r="E16" s="23" t="s">
        <v>49</v>
      </c>
      <c r="F16" s="23" t="s">
        <v>50</v>
      </c>
      <c r="G16" s="22" t="s">
        <v>97</v>
      </c>
      <c r="H16" s="23" t="s">
        <v>98</v>
      </c>
      <c r="I16" s="22" t="s">
        <v>99</v>
      </c>
      <c r="J16" s="23" t="s">
        <v>100</v>
      </c>
      <c r="K16" s="22" t="s">
        <v>55</v>
      </c>
      <c r="L16" s="23" t="s">
        <v>100</v>
      </c>
      <c r="M16" s="22">
        <v>100</v>
      </c>
      <c r="N16" s="22" t="s">
        <v>56</v>
      </c>
      <c r="O16" s="22" t="s">
        <v>57</v>
      </c>
      <c r="P16" s="22">
        <v>100</v>
      </c>
      <c r="Q16" s="22">
        <v>100</v>
      </c>
      <c r="R16" s="22">
        <v>100</v>
      </c>
      <c r="S16" s="22">
        <v>100</v>
      </c>
      <c r="T16" s="15">
        <v>255000000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/>
      <c r="AI16" s="15"/>
      <c r="AJ16" s="15"/>
      <c r="AK16" s="15">
        <f t="shared" si="0"/>
        <v>255000000</v>
      </c>
      <c r="AL16" s="15">
        <v>260000000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/>
      <c r="AX16" s="15">
        <v>0</v>
      </c>
      <c r="AY16" s="15">
        <v>0</v>
      </c>
      <c r="AZ16" s="15"/>
      <c r="BA16" s="15"/>
      <c r="BB16" s="15"/>
      <c r="BC16" s="15">
        <f t="shared" si="5"/>
        <v>260000000</v>
      </c>
      <c r="BD16" s="15">
        <v>260000000</v>
      </c>
      <c r="BE16" s="15">
        <v>0</v>
      </c>
      <c r="BF16" s="15">
        <v>0</v>
      </c>
      <c r="BG16" s="15"/>
      <c r="BH16" s="15"/>
      <c r="BI16" s="15"/>
      <c r="BJ16" s="15"/>
      <c r="BK16" s="15"/>
      <c r="BL16" s="15"/>
      <c r="BM16" s="15">
        <v>0</v>
      </c>
      <c r="BN16" s="15">
        <v>0</v>
      </c>
      <c r="BO16" s="15"/>
      <c r="BP16" s="15">
        <v>0</v>
      </c>
      <c r="BQ16" s="15">
        <v>0</v>
      </c>
      <c r="BR16" s="15"/>
      <c r="BS16" s="15"/>
      <c r="BT16" s="15"/>
      <c r="BU16" s="15">
        <f t="shared" si="1"/>
        <v>260000000</v>
      </c>
      <c r="BV16" s="15">
        <v>267800000</v>
      </c>
      <c r="BW16" s="15">
        <v>0</v>
      </c>
      <c r="BX16" s="15">
        <v>0</v>
      </c>
      <c r="BY16" s="15"/>
      <c r="BZ16" s="15"/>
      <c r="CA16" s="15"/>
      <c r="CB16" s="15"/>
      <c r="CC16" s="15"/>
      <c r="CD16" s="15"/>
      <c r="CE16" s="15">
        <v>0</v>
      </c>
      <c r="CF16" s="15">
        <v>0</v>
      </c>
      <c r="CG16" s="15"/>
      <c r="CH16" s="15">
        <v>0</v>
      </c>
      <c r="CI16" s="15">
        <v>0</v>
      </c>
      <c r="CJ16" s="15"/>
      <c r="CK16" s="15"/>
      <c r="CL16" s="15"/>
      <c r="CM16" s="15">
        <f t="shared" si="2"/>
        <v>267800000</v>
      </c>
      <c r="CN16" s="15">
        <f t="shared" si="3"/>
        <v>1042800000</v>
      </c>
      <c r="CO16" s="20">
        <v>2024003630045</v>
      </c>
      <c r="CP16" s="14" t="s">
        <v>58</v>
      </c>
      <c r="CQ16" s="16" t="s">
        <v>59</v>
      </c>
    </row>
    <row r="17" spans="1:95" s="2" customFormat="1" ht="79.5" customHeight="1" x14ac:dyDescent="0.25">
      <c r="A17" s="22" t="s">
        <v>101</v>
      </c>
      <c r="B17" s="22">
        <f t="shared" si="4"/>
        <v>10</v>
      </c>
      <c r="C17" s="22" t="s">
        <v>47</v>
      </c>
      <c r="D17" s="23" t="s">
        <v>48</v>
      </c>
      <c r="E17" s="23" t="s">
        <v>49</v>
      </c>
      <c r="F17" s="23" t="s">
        <v>50</v>
      </c>
      <c r="G17" s="22" t="s">
        <v>102</v>
      </c>
      <c r="H17" s="23" t="s">
        <v>103</v>
      </c>
      <c r="I17" s="22" t="s">
        <v>104</v>
      </c>
      <c r="J17" s="23" t="s">
        <v>103</v>
      </c>
      <c r="K17" s="22" t="s">
        <v>55</v>
      </c>
      <c r="L17" s="23" t="s">
        <v>103</v>
      </c>
      <c r="M17" s="22">
        <v>1</v>
      </c>
      <c r="N17" s="22" t="s">
        <v>56</v>
      </c>
      <c r="O17" s="22" t="s">
        <v>57</v>
      </c>
      <c r="P17" s="22">
        <v>1</v>
      </c>
      <c r="Q17" s="22">
        <v>1</v>
      </c>
      <c r="R17" s="22">
        <v>1</v>
      </c>
      <c r="S17" s="22">
        <v>1</v>
      </c>
      <c r="T17" s="15">
        <v>30000000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/>
      <c r="AI17" s="15"/>
      <c r="AJ17" s="15"/>
      <c r="AK17" s="15">
        <f t="shared" si="0"/>
        <v>30000000</v>
      </c>
      <c r="AL17" s="15">
        <v>150000000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/>
      <c r="AX17" s="15">
        <v>0</v>
      </c>
      <c r="AY17" s="15">
        <v>0</v>
      </c>
      <c r="AZ17" s="15"/>
      <c r="BA17" s="15"/>
      <c r="BB17" s="15"/>
      <c r="BC17" s="15">
        <f t="shared" si="5"/>
        <v>150000000</v>
      </c>
      <c r="BD17" s="15">
        <v>150000000</v>
      </c>
      <c r="BE17" s="15">
        <v>0</v>
      </c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>
        <v>0</v>
      </c>
      <c r="BO17" s="15"/>
      <c r="BP17" s="15">
        <v>0</v>
      </c>
      <c r="BQ17" s="15">
        <v>0</v>
      </c>
      <c r="BR17" s="15"/>
      <c r="BS17" s="15"/>
      <c r="BT17" s="15"/>
      <c r="BU17" s="15">
        <f t="shared" si="1"/>
        <v>150000000</v>
      </c>
      <c r="BV17" s="15">
        <v>150000000</v>
      </c>
      <c r="BW17" s="15">
        <v>0</v>
      </c>
      <c r="BX17" s="15">
        <v>0</v>
      </c>
      <c r="BY17" s="15"/>
      <c r="BZ17" s="15"/>
      <c r="CA17" s="15"/>
      <c r="CB17" s="15"/>
      <c r="CC17" s="15"/>
      <c r="CD17" s="15"/>
      <c r="CE17" s="15">
        <v>0</v>
      </c>
      <c r="CF17" s="15">
        <v>0</v>
      </c>
      <c r="CG17" s="15"/>
      <c r="CH17" s="15">
        <v>0</v>
      </c>
      <c r="CI17" s="15">
        <v>0</v>
      </c>
      <c r="CJ17" s="15"/>
      <c r="CK17" s="15"/>
      <c r="CL17" s="15"/>
      <c r="CM17" s="15">
        <f t="shared" si="2"/>
        <v>150000000</v>
      </c>
      <c r="CN17" s="15">
        <f t="shared" si="3"/>
        <v>480000000</v>
      </c>
      <c r="CO17" s="20">
        <v>2024003630040</v>
      </c>
      <c r="CP17" s="14" t="s">
        <v>58</v>
      </c>
      <c r="CQ17" s="16" t="s">
        <v>65</v>
      </c>
    </row>
    <row r="18" spans="1:95" s="2" customFormat="1" ht="79.5" customHeight="1" x14ac:dyDescent="0.25">
      <c r="A18" s="22" t="s">
        <v>105</v>
      </c>
      <c r="B18" s="22">
        <f t="shared" si="4"/>
        <v>11</v>
      </c>
      <c r="C18" s="22" t="s">
        <v>47</v>
      </c>
      <c r="D18" s="23" t="s">
        <v>48</v>
      </c>
      <c r="E18" s="23" t="s">
        <v>49</v>
      </c>
      <c r="F18" s="23" t="s">
        <v>50</v>
      </c>
      <c r="G18" s="22" t="s">
        <v>106</v>
      </c>
      <c r="H18" s="23" t="s">
        <v>107</v>
      </c>
      <c r="I18" s="22" t="s">
        <v>108</v>
      </c>
      <c r="J18" s="23" t="s">
        <v>107</v>
      </c>
      <c r="K18" s="22" t="s">
        <v>55</v>
      </c>
      <c r="L18" s="23" t="s">
        <v>107</v>
      </c>
      <c r="M18" s="22">
        <v>1</v>
      </c>
      <c r="N18" s="22" t="s">
        <v>56</v>
      </c>
      <c r="O18" s="22" t="s">
        <v>57</v>
      </c>
      <c r="P18" s="22">
        <v>1</v>
      </c>
      <c r="Q18" s="22">
        <v>1</v>
      </c>
      <c r="R18" s="22">
        <v>1</v>
      </c>
      <c r="S18" s="22">
        <v>1</v>
      </c>
      <c r="T18" s="15">
        <v>5000000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/>
      <c r="AI18" s="15"/>
      <c r="AJ18" s="15"/>
      <c r="AK18" s="15">
        <f t="shared" si="0"/>
        <v>5000000</v>
      </c>
      <c r="AL18" s="15">
        <v>25000000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/>
      <c r="AX18" s="15">
        <v>0</v>
      </c>
      <c r="AY18" s="15">
        <v>0</v>
      </c>
      <c r="AZ18" s="15"/>
      <c r="BA18" s="15"/>
      <c r="BB18" s="15"/>
      <c r="BC18" s="15">
        <f t="shared" si="5"/>
        <v>25000000</v>
      </c>
      <c r="BD18" s="15">
        <v>25000000</v>
      </c>
      <c r="BE18" s="15">
        <v>0</v>
      </c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>
        <v>0</v>
      </c>
      <c r="BO18" s="15"/>
      <c r="BP18" s="15">
        <v>0</v>
      </c>
      <c r="BQ18" s="15">
        <v>0</v>
      </c>
      <c r="BR18" s="15"/>
      <c r="BS18" s="15"/>
      <c r="BT18" s="15"/>
      <c r="BU18" s="15">
        <f t="shared" si="1"/>
        <v>25000000</v>
      </c>
      <c r="BV18" s="15">
        <v>25750000</v>
      </c>
      <c r="BW18" s="15">
        <v>0</v>
      </c>
      <c r="BX18" s="15">
        <v>0</v>
      </c>
      <c r="BY18" s="15"/>
      <c r="BZ18" s="15"/>
      <c r="CA18" s="15"/>
      <c r="CB18" s="15"/>
      <c r="CC18" s="15"/>
      <c r="CD18" s="15"/>
      <c r="CE18" s="15">
        <v>0</v>
      </c>
      <c r="CF18" s="15">
        <v>0</v>
      </c>
      <c r="CG18" s="15"/>
      <c r="CH18" s="15">
        <v>0</v>
      </c>
      <c r="CI18" s="15">
        <v>0</v>
      </c>
      <c r="CJ18" s="15"/>
      <c r="CK18" s="15"/>
      <c r="CL18" s="15"/>
      <c r="CM18" s="15">
        <f t="shared" si="2"/>
        <v>25750000</v>
      </c>
      <c r="CN18" s="15">
        <f t="shared" si="3"/>
        <v>80750000</v>
      </c>
      <c r="CO18" s="20">
        <v>2024003630045</v>
      </c>
      <c r="CP18" s="14" t="s">
        <v>58</v>
      </c>
      <c r="CQ18" s="16" t="s">
        <v>59</v>
      </c>
    </row>
    <row r="19" spans="1:95" s="2" customFormat="1" ht="79.5" customHeight="1" x14ac:dyDescent="0.25">
      <c r="A19" s="22" t="s">
        <v>109</v>
      </c>
      <c r="B19" s="22">
        <f t="shared" si="4"/>
        <v>12</v>
      </c>
      <c r="C19" s="22" t="s">
        <v>47</v>
      </c>
      <c r="D19" s="23" t="s">
        <v>48</v>
      </c>
      <c r="E19" s="23" t="s">
        <v>49</v>
      </c>
      <c r="F19" s="23" t="s">
        <v>110</v>
      </c>
      <c r="G19" s="22" t="s">
        <v>111</v>
      </c>
      <c r="H19" s="23" t="s">
        <v>112</v>
      </c>
      <c r="I19" s="22" t="s">
        <v>113</v>
      </c>
      <c r="J19" s="23" t="s">
        <v>114</v>
      </c>
      <c r="K19" s="22" t="s">
        <v>55</v>
      </c>
      <c r="L19" s="23" t="s">
        <v>114</v>
      </c>
      <c r="M19" s="22">
        <v>21</v>
      </c>
      <c r="N19" s="22" t="s">
        <v>56</v>
      </c>
      <c r="O19" s="22" t="s">
        <v>64</v>
      </c>
      <c r="P19" s="22">
        <v>4</v>
      </c>
      <c r="Q19" s="22">
        <v>6</v>
      </c>
      <c r="R19" s="22">
        <v>7</v>
      </c>
      <c r="S19" s="22">
        <v>4</v>
      </c>
      <c r="T19" s="15">
        <v>180000000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/>
      <c r="AI19" s="15"/>
      <c r="AJ19" s="15"/>
      <c r="AK19" s="15">
        <f t="shared" si="0"/>
        <v>180000000</v>
      </c>
      <c r="AL19" s="15">
        <v>132600000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/>
      <c r="AX19" s="15">
        <v>0</v>
      </c>
      <c r="AY19" s="15">
        <v>0</v>
      </c>
      <c r="AZ19" s="15"/>
      <c r="BA19" s="15"/>
      <c r="BB19" s="15"/>
      <c r="BC19" s="15">
        <f t="shared" si="5"/>
        <v>132600000</v>
      </c>
      <c r="BD19" s="15">
        <v>132600000</v>
      </c>
      <c r="BE19" s="15">
        <v>0</v>
      </c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>
        <v>0</v>
      </c>
      <c r="BO19" s="15"/>
      <c r="BP19" s="15">
        <v>0</v>
      </c>
      <c r="BQ19" s="15">
        <v>0</v>
      </c>
      <c r="BR19" s="15"/>
      <c r="BS19" s="15"/>
      <c r="BT19" s="15"/>
      <c r="BU19" s="15">
        <f t="shared" si="1"/>
        <v>132600000</v>
      </c>
      <c r="BV19" s="15">
        <v>136578000</v>
      </c>
      <c r="BW19" s="15">
        <v>0</v>
      </c>
      <c r="BX19" s="15">
        <v>0</v>
      </c>
      <c r="BY19" s="15"/>
      <c r="BZ19" s="15"/>
      <c r="CA19" s="15"/>
      <c r="CB19" s="15"/>
      <c r="CC19" s="15"/>
      <c r="CD19" s="15"/>
      <c r="CE19" s="15">
        <v>0</v>
      </c>
      <c r="CF19" s="15">
        <v>0</v>
      </c>
      <c r="CG19" s="15"/>
      <c r="CH19" s="15">
        <v>0</v>
      </c>
      <c r="CI19" s="15">
        <v>0</v>
      </c>
      <c r="CJ19" s="15"/>
      <c r="CK19" s="15"/>
      <c r="CL19" s="15"/>
      <c r="CM19" s="15">
        <f t="shared" si="2"/>
        <v>136578000</v>
      </c>
      <c r="CN19" s="15">
        <f t="shared" si="3"/>
        <v>581778000</v>
      </c>
      <c r="CO19" s="20">
        <v>2024003630064</v>
      </c>
      <c r="CP19" s="14" t="s">
        <v>58</v>
      </c>
      <c r="CQ19" s="16" t="s">
        <v>59</v>
      </c>
    </row>
    <row r="20" spans="1:95" s="2" customFormat="1" ht="79.5" customHeight="1" x14ac:dyDescent="0.25">
      <c r="A20" s="22" t="s">
        <v>115</v>
      </c>
      <c r="B20" s="22">
        <f t="shared" si="4"/>
        <v>13</v>
      </c>
      <c r="C20" s="22" t="s">
        <v>47</v>
      </c>
      <c r="D20" s="23" t="s">
        <v>48</v>
      </c>
      <c r="E20" s="23" t="s">
        <v>49</v>
      </c>
      <c r="F20" s="23" t="s">
        <v>110</v>
      </c>
      <c r="G20" s="22" t="s">
        <v>116</v>
      </c>
      <c r="H20" s="23" t="s">
        <v>117</v>
      </c>
      <c r="I20" s="22" t="s">
        <v>118</v>
      </c>
      <c r="J20" s="23" t="s">
        <v>119</v>
      </c>
      <c r="K20" s="22" t="s">
        <v>90</v>
      </c>
      <c r="L20" s="23" t="s">
        <v>119</v>
      </c>
      <c r="M20" s="22">
        <v>12</v>
      </c>
      <c r="N20" s="22" t="s">
        <v>56</v>
      </c>
      <c r="O20" s="22" t="s">
        <v>57</v>
      </c>
      <c r="P20" s="22">
        <v>12</v>
      </c>
      <c r="Q20" s="22">
        <v>12</v>
      </c>
      <c r="R20" s="22">
        <v>12</v>
      </c>
      <c r="S20" s="22">
        <v>12</v>
      </c>
      <c r="T20" s="15">
        <v>70000000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/>
      <c r="AI20" s="15"/>
      <c r="AJ20" s="15"/>
      <c r="AK20" s="15">
        <f t="shared" si="0"/>
        <v>70000000</v>
      </c>
      <c r="AL20" s="15">
        <v>72000000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/>
      <c r="AX20" s="15">
        <v>0</v>
      </c>
      <c r="AY20" s="15">
        <v>0</v>
      </c>
      <c r="AZ20" s="15"/>
      <c r="BA20" s="15"/>
      <c r="BB20" s="15"/>
      <c r="BC20" s="15">
        <f t="shared" si="5"/>
        <v>72000000</v>
      </c>
      <c r="BD20" s="15">
        <v>72000000</v>
      </c>
      <c r="BE20" s="15">
        <v>0</v>
      </c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>
        <v>0</v>
      </c>
      <c r="BO20" s="15"/>
      <c r="BP20" s="15">
        <v>0</v>
      </c>
      <c r="BQ20" s="15">
        <v>0</v>
      </c>
      <c r="BR20" s="15"/>
      <c r="BS20" s="15"/>
      <c r="BT20" s="15"/>
      <c r="BU20" s="15">
        <f t="shared" si="1"/>
        <v>72000000</v>
      </c>
      <c r="BV20" s="15">
        <v>74160000</v>
      </c>
      <c r="BW20" s="15">
        <v>0</v>
      </c>
      <c r="BX20" s="15">
        <v>0</v>
      </c>
      <c r="BY20" s="15"/>
      <c r="BZ20" s="15"/>
      <c r="CA20" s="15"/>
      <c r="CB20" s="15"/>
      <c r="CC20" s="15"/>
      <c r="CD20" s="15"/>
      <c r="CE20" s="15">
        <v>0</v>
      </c>
      <c r="CF20" s="15">
        <v>0</v>
      </c>
      <c r="CG20" s="15"/>
      <c r="CH20" s="15">
        <v>0</v>
      </c>
      <c r="CI20" s="15">
        <v>0</v>
      </c>
      <c r="CJ20" s="15"/>
      <c r="CK20" s="15"/>
      <c r="CL20" s="15"/>
      <c r="CM20" s="15">
        <f t="shared" si="2"/>
        <v>74160000</v>
      </c>
      <c r="CN20" s="15">
        <f t="shared" si="3"/>
        <v>288160000</v>
      </c>
      <c r="CO20" s="20">
        <v>2024003630092</v>
      </c>
      <c r="CP20" s="14" t="s">
        <v>58</v>
      </c>
      <c r="CQ20" s="16" t="s">
        <v>59</v>
      </c>
    </row>
    <row r="21" spans="1:95" s="2" customFormat="1" ht="79.5" customHeight="1" x14ac:dyDescent="0.25">
      <c r="A21" s="22" t="s">
        <v>120</v>
      </c>
      <c r="B21" s="22">
        <f t="shared" si="4"/>
        <v>14</v>
      </c>
      <c r="C21" s="22" t="s">
        <v>47</v>
      </c>
      <c r="D21" s="23" t="s">
        <v>48</v>
      </c>
      <c r="E21" s="23" t="s">
        <v>49</v>
      </c>
      <c r="F21" s="23" t="s">
        <v>110</v>
      </c>
      <c r="G21" s="22" t="s">
        <v>121</v>
      </c>
      <c r="H21" s="23" t="s">
        <v>122</v>
      </c>
      <c r="I21" s="22" t="s">
        <v>123</v>
      </c>
      <c r="J21" s="23" t="s">
        <v>124</v>
      </c>
      <c r="K21" s="22" t="s">
        <v>90</v>
      </c>
      <c r="L21" s="23" t="s">
        <v>124</v>
      </c>
      <c r="M21" s="22">
        <v>1</v>
      </c>
      <c r="N21" s="22" t="s">
        <v>56</v>
      </c>
      <c r="O21" s="22" t="s">
        <v>57</v>
      </c>
      <c r="P21" s="22">
        <v>1</v>
      </c>
      <c r="Q21" s="22">
        <v>1</v>
      </c>
      <c r="R21" s="22">
        <v>1</v>
      </c>
      <c r="S21" s="22">
        <v>1</v>
      </c>
      <c r="T21" s="15">
        <v>196000000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/>
      <c r="AI21" s="15"/>
      <c r="AJ21" s="15"/>
      <c r="AK21" s="15">
        <f t="shared" si="0"/>
        <v>196000000</v>
      </c>
      <c r="AL21" s="15">
        <v>200000000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/>
      <c r="AX21" s="15">
        <v>0</v>
      </c>
      <c r="AY21" s="15">
        <v>0</v>
      </c>
      <c r="AZ21" s="15"/>
      <c r="BA21" s="15"/>
      <c r="BB21" s="15"/>
      <c r="BC21" s="15">
        <f t="shared" si="5"/>
        <v>200000000</v>
      </c>
      <c r="BD21" s="15">
        <v>200000000</v>
      </c>
      <c r="BE21" s="15">
        <v>0</v>
      </c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>
        <v>0</v>
      </c>
      <c r="BO21" s="15"/>
      <c r="BP21" s="15">
        <v>0</v>
      </c>
      <c r="BQ21" s="15">
        <v>0</v>
      </c>
      <c r="BR21" s="15"/>
      <c r="BS21" s="15"/>
      <c r="BT21" s="15"/>
      <c r="BU21" s="15">
        <f t="shared" si="1"/>
        <v>200000000</v>
      </c>
      <c r="BV21" s="15">
        <v>206000000</v>
      </c>
      <c r="BW21" s="15">
        <v>0</v>
      </c>
      <c r="BX21" s="15">
        <v>0</v>
      </c>
      <c r="BY21" s="15"/>
      <c r="BZ21" s="15"/>
      <c r="CA21" s="15"/>
      <c r="CB21" s="15"/>
      <c r="CC21" s="15"/>
      <c r="CD21" s="15"/>
      <c r="CE21" s="15">
        <v>0</v>
      </c>
      <c r="CF21" s="15">
        <v>0</v>
      </c>
      <c r="CG21" s="15"/>
      <c r="CH21" s="15">
        <v>0</v>
      </c>
      <c r="CI21" s="15">
        <v>0</v>
      </c>
      <c r="CJ21" s="15"/>
      <c r="CK21" s="15"/>
      <c r="CL21" s="15"/>
      <c r="CM21" s="15">
        <f t="shared" si="2"/>
        <v>206000000</v>
      </c>
      <c r="CN21" s="15">
        <f t="shared" si="3"/>
        <v>802000000</v>
      </c>
      <c r="CO21" s="20" t="s">
        <v>125</v>
      </c>
      <c r="CP21" s="14" t="s">
        <v>58</v>
      </c>
      <c r="CQ21" s="16" t="s">
        <v>59</v>
      </c>
    </row>
    <row r="22" spans="1:95" s="2" customFormat="1" ht="79.5" customHeight="1" x14ac:dyDescent="0.25">
      <c r="A22" s="22" t="s">
        <v>126</v>
      </c>
      <c r="B22" s="22">
        <f t="shared" si="4"/>
        <v>15</v>
      </c>
      <c r="C22" s="22" t="s">
        <v>47</v>
      </c>
      <c r="D22" s="23" t="s">
        <v>48</v>
      </c>
      <c r="E22" s="23" t="s">
        <v>49</v>
      </c>
      <c r="F22" s="23" t="s">
        <v>110</v>
      </c>
      <c r="G22" s="22" t="s">
        <v>127</v>
      </c>
      <c r="H22" s="23" t="s">
        <v>128</v>
      </c>
      <c r="I22" s="22" t="s">
        <v>129</v>
      </c>
      <c r="J22" s="23" t="s">
        <v>130</v>
      </c>
      <c r="K22" s="22" t="s">
        <v>55</v>
      </c>
      <c r="L22" s="23" t="s">
        <v>130</v>
      </c>
      <c r="M22" s="22">
        <v>15</v>
      </c>
      <c r="N22" s="22" t="s">
        <v>56</v>
      </c>
      <c r="O22" s="22" t="s">
        <v>57</v>
      </c>
      <c r="P22" s="22">
        <v>15</v>
      </c>
      <c r="Q22" s="22">
        <v>15</v>
      </c>
      <c r="R22" s="22">
        <v>15</v>
      </c>
      <c r="S22" s="22">
        <v>15</v>
      </c>
      <c r="T22" s="15">
        <v>117600000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/>
      <c r="AI22" s="15">
        <v>500000000</v>
      </c>
      <c r="AJ22" s="15"/>
      <c r="AK22" s="15">
        <f t="shared" si="0"/>
        <v>617600000</v>
      </c>
      <c r="AL22" s="15">
        <v>25000000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/>
      <c r="AX22" s="15">
        <v>0</v>
      </c>
      <c r="AY22" s="15">
        <v>0</v>
      </c>
      <c r="AZ22" s="15"/>
      <c r="BA22" s="15"/>
      <c r="BB22" s="15"/>
      <c r="BC22" s="15">
        <f t="shared" si="5"/>
        <v>25000000</v>
      </c>
      <c r="BD22" s="15">
        <v>25000000</v>
      </c>
      <c r="BE22" s="15">
        <v>0</v>
      </c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>
        <v>0</v>
      </c>
      <c r="BO22" s="15"/>
      <c r="BP22" s="15">
        <v>0</v>
      </c>
      <c r="BQ22" s="15">
        <v>0</v>
      </c>
      <c r="BR22" s="15"/>
      <c r="BS22" s="15"/>
      <c r="BT22" s="15"/>
      <c r="BU22" s="15">
        <f t="shared" si="1"/>
        <v>25000000</v>
      </c>
      <c r="BV22" s="15">
        <v>25750000</v>
      </c>
      <c r="BW22" s="15">
        <v>0</v>
      </c>
      <c r="BX22" s="15">
        <v>0</v>
      </c>
      <c r="BY22" s="15"/>
      <c r="BZ22" s="15"/>
      <c r="CA22" s="15"/>
      <c r="CB22" s="15"/>
      <c r="CC22" s="15"/>
      <c r="CD22" s="15"/>
      <c r="CE22" s="15">
        <v>0</v>
      </c>
      <c r="CF22" s="15">
        <v>0</v>
      </c>
      <c r="CG22" s="15"/>
      <c r="CH22" s="15">
        <v>0</v>
      </c>
      <c r="CI22" s="15">
        <v>0</v>
      </c>
      <c r="CJ22" s="15"/>
      <c r="CK22" s="15"/>
      <c r="CL22" s="15"/>
      <c r="CM22" s="15">
        <f t="shared" si="2"/>
        <v>25750000</v>
      </c>
      <c r="CN22" s="15">
        <f t="shared" si="3"/>
        <v>693350000</v>
      </c>
      <c r="CO22" s="20">
        <v>2024003630092</v>
      </c>
      <c r="CP22" s="14" t="s">
        <v>58</v>
      </c>
      <c r="CQ22" s="16" t="s">
        <v>59</v>
      </c>
    </row>
    <row r="23" spans="1:95" s="2" customFormat="1" ht="79.5" customHeight="1" x14ac:dyDescent="0.25">
      <c r="A23" s="22" t="s">
        <v>131</v>
      </c>
      <c r="B23" s="22">
        <f t="shared" si="4"/>
        <v>16</v>
      </c>
      <c r="C23" s="22" t="s">
        <v>47</v>
      </c>
      <c r="D23" s="23" t="s">
        <v>48</v>
      </c>
      <c r="E23" s="23" t="s">
        <v>49</v>
      </c>
      <c r="F23" s="23" t="s">
        <v>110</v>
      </c>
      <c r="G23" s="22" t="s">
        <v>132</v>
      </c>
      <c r="H23" s="23" t="s">
        <v>133</v>
      </c>
      <c r="I23" s="22" t="s">
        <v>134</v>
      </c>
      <c r="J23" s="23" t="s">
        <v>135</v>
      </c>
      <c r="K23" s="22" t="s">
        <v>55</v>
      </c>
      <c r="L23" s="23" t="s">
        <v>135</v>
      </c>
      <c r="M23" s="22">
        <v>80</v>
      </c>
      <c r="N23" s="22" t="s">
        <v>56</v>
      </c>
      <c r="O23" s="22" t="s">
        <v>64</v>
      </c>
      <c r="P23" s="22">
        <v>10</v>
      </c>
      <c r="Q23" s="22">
        <v>30</v>
      </c>
      <c r="R23" s="22">
        <v>30</v>
      </c>
      <c r="S23" s="22">
        <v>10</v>
      </c>
      <c r="T23" s="15">
        <v>115800000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/>
      <c r="AI23" s="15"/>
      <c r="AJ23" s="15"/>
      <c r="AK23" s="15">
        <f t="shared" si="0"/>
        <v>115800000</v>
      </c>
      <c r="AL23" s="15">
        <v>25000000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/>
      <c r="AX23" s="15">
        <v>0</v>
      </c>
      <c r="AY23" s="15">
        <v>0</v>
      </c>
      <c r="AZ23" s="15"/>
      <c r="BA23" s="15"/>
      <c r="BB23" s="15"/>
      <c r="BC23" s="15">
        <f t="shared" si="5"/>
        <v>25000000</v>
      </c>
      <c r="BD23" s="15">
        <v>25000000</v>
      </c>
      <c r="BE23" s="15">
        <v>0</v>
      </c>
      <c r="BF23" s="15">
        <v>0</v>
      </c>
      <c r="BG23" s="15"/>
      <c r="BH23" s="15"/>
      <c r="BI23" s="15"/>
      <c r="BJ23" s="15"/>
      <c r="BK23" s="15"/>
      <c r="BL23" s="15"/>
      <c r="BM23" s="15">
        <v>0</v>
      </c>
      <c r="BN23" s="15">
        <v>0</v>
      </c>
      <c r="BO23" s="15"/>
      <c r="BP23" s="15">
        <v>0</v>
      </c>
      <c r="BQ23" s="15">
        <v>0</v>
      </c>
      <c r="BR23" s="15"/>
      <c r="BS23" s="15"/>
      <c r="BT23" s="15"/>
      <c r="BU23" s="15">
        <f t="shared" si="1"/>
        <v>25000000</v>
      </c>
      <c r="BV23" s="15">
        <v>25750000</v>
      </c>
      <c r="BW23" s="15">
        <v>0</v>
      </c>
      <c r="BX23" s="15">
        <v>0</v>
      </c>
      <c r="BY23" s="15"/>
      <c r="BZ23" s="15"/>
      <c r="CA23" s="15"/>
      <c r="CB23" s="15"/>
      <c r="CC23" s="15"/>
      <c r="CD23" s="15"/>
      <c r="CE23" s="15">
        <v>0</v>
      </c>
      <c r="CF23" s="15">
        <v>0</v>
      </c>
      <c r="CG23" s="15"/>
      <c r="CH23" s="15">
        <v>0</v>
      </c>
      <c r="CI23" s="15">
        <v>0</v>
      </c>
      <c r="CJ23" s="15"/>
      <c r="CK23" s="15"/>
      <c r="CL23" s="15"/>
      <c r="CM23" s="15">
        <f t="shared" si="2"/>
        <v>25750000</v>
      </c>
      <c r="CN23" s="15">
        <f t="shared" si="3"/>
        <v>191550000</v>
      </c>
      <c r="CO23" s="20">
        <v>2024003630092</v>
      </c>
      <c r="CP23" s="14" t="s">
        <v>58</v>
      </c>
      <c r="CQ23" s="16" t="s">
        <v>59</v>
      </c>
    </row>
    <row r="24" spans="1:95" s="2" customFormat="1" ht="79.5" customHeight="1" x14ac:dyDescent="0.25">
      <c r="A24" s="22" t="s">
        <v>136</v>
      </c>
      <c r="B24" s="22">
        <f t="shared" si="4"/>
        <v>17</v>
      </c>
      <c r="C24" s="22" t="s">
        <v>47</v>
      </c>
      <c r="D24" s="23" t="s">
        <v>48</v>
      </c>
      <c r="E24" s="23" t="s">
        <v>49</v>
      </c>
      <c r="F24" s="23" t="s">
        <v>137</v>
      </c>
      <c r="G24" s="22" t="s">
        <v>138</v>
      </c>
      <c r="H24" s="23" t="s">
        <v>139</v>
      </c>
      <c r="I24" s="22" t="s">
        <v>140</v>
      </c>
      <c r="J24" s="23" t="s">
        <v>141</v>
      </c>
      <c r="K24" s="22" t="s">
        <v>55</v>
      </c>
      <c r="L24" s="23" t="s">
        <v>141</v>
      </c>
      <c r="M24" s="22">
        <v>1200</v>
      </c>
      <c r="N24" s="22" t="s">
        <v>56</v>
      </c>
      <c r="O24" s="22" t="s">
        <v>64</v>
      </c>
      <c r="P24" s="22">
        <v>300</v>
      </c>
      <c r="Q24" s="22">
        <v>300</v>
      </c>
      <c r="R24" s="22">
        <v>300</v>
      </c>
      <c r="S24" s="22">
        <v>300</v>
      </c>
      <c r="T24" s="15">
        <v>170000000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/>
      <c r="AI24" s="15"/>
      <c r="AJ24" s="15"/>
      <c r="AK24" s="15">
        <f t="shared" si="0"/>
        <v>170000000</v>
      </c>
      <c r="AL24" s="15">
        <v>61200000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/>
      <c r="AX24" s="15">
        <v>0</v>
      </c>
      <c r="AY24" s="15">
        <v>0</v>
      </c>
      <c r="AZ24" s="15"/>
      <c r="BA24" s="15"/>
      <c r="BB24" s="15"/>
      <c r="BC24" s="15">
        <f t="shared" si="5"/>
        <v>61200000</v>
      </c>
      <c r="BD24" s="15">
        <v>61200000</v>
      </c>
      <c r="BE24" s="15">
        <v>0</v>
      </c>
      <c r="BF24" s="15">
        <v>0</v>
      </c>
      <c r="BG24" s="15"/>
      <c r="BH24" s="15"/>
      <c r="BI24" s="15"/>
      <c r="BJ24" s="15"/>
      <c r="BK24" s="15"/>
      <c r="BL24" s="15"/>
      <c r="BM24" s="15">
        <v>0</v>
      </c>
      <c r="BN24" s="15">
        <v>0</v>
      </c>
      <c r="BO24" s="15"/>
      <c r="BP24" s="15">
        <v>0</v>
      </c>
      <c r="BQ24" s="15">
        <v>0</v>
      </c>
      <c r="BR24" s="15"/>
      <c r="BS24" s="15"/>
      <c r="BT24" s="15"/>
      <c r="BU24" s="15">
        <f t="shared" si="1"/>
        <v>61200000</v>
      </c>
      <c r="BV24" s="15">
        <v>63036000</v>
      </c>
      <c r="BW24" s="15">
        <v>0</v>
      </c>
      <c r="BX24" s="15">
        <v>0</v>
      </c>
      <c r="BY24" s="15"/>
      <c r="BZ24" s="15"/>
      <c r="CA24" s="15"/>
      <c r="CB24" s="15"/>
      <c r="CC24" s="15"/>
      <c r="CD24" s="15"/>
      <c r="CE24" s="15">
        <v>0</v>
      </c>
      <c r="CF24" s="15">
        <v>0</v>
      </c>
      <c r="CG24" s="15"/>
      <c r="CH24" s="15">
        <v>0</v>
      </c>
      <c r="CI24" s="15">
        <v>0</v>
      </c>
      <c r="CJ24" s="15"/>
      <c r="CK24" s="15"/>
      <c r="CL24" s="15"/>
      <c r="CM24" s="15">
        <f t="shared" si="2"/>
        <v>63036000</v>
      </c>
      <c r="CN24" s="15">
        <f t="shared" si="3"/>
        <v>355436000</v>
      </c>
      <c r="CO24" s="20">
        <v>2024003630063</v>
      </c>
      <c r="CP24" s="14" t="s">
        <v>58</v>
      </c>
      <c r="CQ24" s="16" t="s">
        <v>59</v>
      </c>
    </row>
    <row r="25" spans="1:95" s="2" customFormat="1" ht="79.5" customHeight="1" x14ac:dyDescent="0.25">
      <c r="A25" s="22" t="s">
        <v>142</v>
      </c>
      <c r="B25" s="22">
        <f t="shared" si="4"/>
        <v>18</v>
      </c>
      <c r="C25" s="22" t="s">
        <v>47</v>
      </c>
      <c r="D25" s="23" t="s">
        <v>48</v>
      </c>
      <c r="E25" s="23" t="s">
        <v>49</v>
      </c>
      <c r="F25" s="23" t="s">
        <v>137</v>
      </c>
      <c r="G25" s="22" t="s">
        <v>143</v>
      </c>
      <c r="H25" s="23" t="s">
        <v>144</v>
      </c>
      <c r="I25" s="22" t="s">
        <v>145</v>
      </c>
      <c r="J25" s="23" t="s">
        <v>146</v>
      </c>
      <c r="K25" s="22" t="s">
        <v>55</v>
      </c>
      <c r="L25" s="23" t="s">
        <v>146</v>
      </c>
      <c r="M25" s="22">
        <v>7500</v>
      </c>
      <c r="N25" s="22" t="s">
        <v>56</v>
      </c>
      <c r="O25" s="22" t="s">
        <v>57</v>
      </c>
      <c r="P25" s="22">
        <v>7500</v>
      </c>
      <c r="Q25" s="22">
        <v>7500</v>
      </c>
      <c r="R25" s="22">
        <v>7500</v>
      </c>
      <c r="S25" s="22">
        <v>7500</v>
      </c>
      <c r="T25" s="15">
        <v>6231673038.3999996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/>
      <c r="AI25" s="15"/>
      <c r="AJ25" s="15"/>
      <c r="AK25" s="15">
        <f t="shared" si="0"/>
        <v>6231673038.3999996</v>
      </c>
      <c r="AL25" s="15">
        <v>7372188904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/>
      <c r="AX25" s="15">
        <v>0</v>
      </c>
      <c r="AY25" s="15">
        <v>0</v>
      </c>
      <c r="AZ25" s="15"/>
      <c r="BA25" s="15"/>
      <c r="BB25" s="15"/>
      <c r="BC25" s="15">
        <f t="shared" si="5"/>
        <v>7372188904</v>
      </c>
      <c r="BD25" s="15">
        <v>8729198795.7600002</v>
      </c>
      <c r="BE25" s="15">
        <v>0</v>
      </c>
      <c r="BF25" s="15">
        <v>0</v>
      </c>
      <c r="BG25" s="15"/>
      <c r="BH25" s="15"/>
      <c r="BI25" s="15"/>
      <c r="BJ25" s="15"/>
      <c r="BK25" s="15"/>
      <c r="BL25" s="15"/>
      <c r="BM25" s="15">
        <v>0</v>
      </c>
      <c r="BN25" s="15">
        <v>0</v>
      </c>
      <c r="BO25" s="15"/>
      <c r="BP25" s="15">
        <v>0</v>
      </c>
      <c r="BQ25" s="15">
        <v>0</v>
      </c>
      <c r="BR25" s="15"/>
      <c r="BS25" s="15"/>
      <c r="BT25" s="15"/>
      <c r="BU25" s="15">
        <f t="shared" si="1"/>
        <v>8729198795.7600002</v>
      </c>
      <c r="BV25" s="15">
        <v>10350347766.950001</v>
      </c>
      <c r="BW25" s="15">
        <v>0</v>
      </c>
      <c r="BX25" s="15">
        <v>0</v>
      </c>
      <c r="BY25" s="15"/>
      <c r="BZ25" s="15"/>
      <c r="CA25" s="15"/>
      <c r="CB25" s="15"/>
      <c r="CC25" s="15"/>
      <c r="CD25" s="15"/>
      <c r="CE25" s="15">
        <v>0</v>
      </c>
      <c r="CF25" s="15">
        <v>0</v>
      </c>
      <c r="CG25" s="15"/>
      <c r="CH25" s="15">
        <v>0</v>
      </c>
      <c r="CI25" s="15">
        <v>0</v>
      </c>
      <c r="CJ25" s="15"/>
      <c r="CK25" s="15"/>
      <c r="CL25" s="15"/>
      <c r="CM25" s="15">
        <f t="shared" si="2"/>
        <v>10350347766.950001</v>
      </c>
      <c r="CN25" s="15">
        <f t="shared" si="3"/>
        <v>32683408505.110001</v>
      </c>
      <c r="CO25" s="20">
        <v>2024003630057</v>
      </c>
      <c r="CP25" s="14" t="s">
        <v>58</v>
      </c>
      <c r="CQ25" s="16" t="s">
        <v>59</v>
      </c>
    </row>
    <row r="26" spans="1:95" s="2" customFormat="1" ht="79.5" customHeight="1" x14ac:dyDescent="0.25">
      <c r="A26" s="22" t="s">
        <v>147</v>
      </c>
      <c r="B26" s="22">
        <f t="shared" si="4"/>
        <v>19</v>
      </c>
      <c r="C26" s="22" t="s">
        <v>47</v>
      </c>
      <c r="D26" s="23" t="s">
        <v>48</v>
      </c>
      <c r="E26" s="23" t="s">
        <v>49</v>
      </c>
      <c r="F26" s="23" t="s">
        <v>137</v>
      </c>
      <c r="G26" s="22" t="s">
        <v>148</v>
      </c>
      <c r="H26" s="23" t="s">
        <v>149</v>
      </c>
      <c r="I26" s="22" t="s">
        <v>150</v>
      </c>
      <c r="J26" s="23" t="s">
        <v>151</v>
      </c>
      <c r="K26" s="22" t="s">
        <v>55</v>
      </c>
      <c r="L26" s="23" t="s">
        <v>151</v>
      </c>
      <c r="M26" s="22">
        <v>3500</v>
      </c>
      <c r="N26" s="22" t="s">
        <v>56</v>
      </c>
      <c r="O26" s="22" t="s">
        <v>64</v>
      </c>
      <c r="P26" s="22">
        <v>500</v>
      </c>
      <c r="Q26" s="22">
        <v>1000</v>
      </c>
      <c r="R26" s="22">
        <v>1000</v>
      </c>
      <c r="S26" s="22">
        <v>1000</v>
      </c>
      <c r="T26" s="15">
        <v>390000000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/>
      <c r="AI26" s="15"/>
      <c r="AJ26" s="15"/>
      <c r="AK26" s="15">
        <f t="shared" si="0"/>
        <v>390000000</v>
      </c>
      <c r="AL26" s="15">
        <v>390000000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/>
      <c r="AX26" s="15">
        <v>0</v>
      </c>
      <c r="AY26" s="15">
        <v>0</v>
      </c>
      <c r="AZ26" s="15"/>
      <c r="BA26" s="15"/>
      <c r="BB26" s="15"/>
      <c r="BC26" s="15">
        <f t="shared" si="5"/>
        <v>390000000</v>
      </c>
      <c r="BD26" s="15">
        <v>390000000</v>
      </c>
      <c r="BE26" s="15">
        <v>0</v>
      </c>
      <c r="BF26" s="15">
        <v>0</v>
      </c>
      <c r="BG26" s="15"/>
      <c r="BH26" s="15"/>
      <c r="BI26" s="15"/>
      <c r="BJ26" s="15"/>
      <c r="BK26" s="15"/>
      <c r="BL26" s="15"/>
      <c r="BM26" s="15">
        <v>0</v>
      </c>
      <c r="BN26" s="15">
        <v>0</v>
      </c>
      <c r="BO26" s="15"/>
      <c r="BP26" s="15">
        <v>0</v>
      </c>
      <c r="BQ26" s="15">
        <v>0</v>
      </c>
      <c r="BR26" s="15"/>
      <c r="BS26" s="15"/>
      <c r="BT26" s="15"/>
      <c r="BU26" s="15">
        <f t="shared" si="1"/>
        <v>390000000</v>
      </c>
      <c r="BV26" s="15">
        <v>401700000</v>
      </c>
      <c r="BW26" s="15">
        <v>0</v>
      </c>
      <c r="BX26" s="15">
        <v>0</v>
      </c>
      <c r="BY26" s="15"/>
      <c r="BZ26" s="15"/>
      <c r="CA26" s="15"/>
      <c r="CB26" s="15"/>
      <c r="CC26" s="15"/>
      <c r="CD26" s="15"/>
      <c r="CE26" s="15">
        <v>0</v>
      </c>
      <c r="CF26" s="15">
        <v>0</v>
      </c>
      <c r="CG26" s="15"/>
      <c r="CH26" s="15">
        <v>0</v>
      </c>
      <c r="CI26" s="15">
        <v>0</v>
      </c>
      <c r="CJ26" s="15"/>
      <c r="CK26" s="15"/>
      <c r="CL26" s="15"/>
      <c r="CM26" s="15">
        <f t="shared" si="2"/>
        <v>401700000</v>
      </c>
      <c r="CN26" s="15">
        <f t="shared" si="3"/>
        <v>1571700000</v>
      </c>
      <c r="CO26" s="20">
        <v>2024003630048</v>
      </c>
      <c r="CP26" s="14" t="s">
        <v>58</v>
      </c>
      <c r="CQ26" s="16" t="s">
        <v>59</v>
      </c>
    </row>
    <row r="27" spans="1:95" s="2" customFormat="1" ht="79.5" customHeight="1" x14ac:dyDescent="0.25">
      <c r="A27" s="22" t="s">
        <v>152</v>
      </c>
      <c r="B27" s="22">
        <f t="shared" si="4"/>
        <v>20</v>
      </c>
      <c r="C27" s="22" t="s">
        <v>47</v>
      </c>
      <c r="D27" s="23" t="s">
        <v>48</v>
      </c>
      <c r="E27" s="23" t="s">
        <v>49</v>
      </c>
      <c r="F27" s="23" t="s">
        <v>137</v>
      </c>
      <c r="G27" s="22" t="s">
        <v>153</v>
      </c>
      <c r="H27" s="23" t="s">
        <v>154</v>
      </c>
      <c r="I27" s="22" t="s">
        <v>155</v>
      </c>
      <c r="J27" s="23" t="s">
        <v>154</v>
      </c>
      <c r="K27" s="22" t="s">
        <v>55</v>
      </c>
      <c r="L27" s="23" t="s">
        <v>154</v>
      </c>
      <c r="M27" s="22">
        <v>1</v>
      </c>
      <c r="N27" s="22" t="s">
        <v>56</v>
      </c>
      <c r="O27" s="22" t="s">
        <v>64</v>
      </c>
      <c r="P27" s="22">
        <v>1</v>
      </c>
      <c r="Q27" s="22">
        <v>0</v>
      </c>
      <c r="R27" s="22">
        <v>0</v>
      </c>
      <c r="S27" s="22">
        <v>0</v>
      </c>
      <c r="T27" s="15">
        <v>1500000000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/>
      <c r="AI27" s="15"/>
      <c r="AJ27" s="15"/>
      <c r="AK27" s="15">
        <f t="shared" si="0"/>
        <v>1500000000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/>
      <c r="AX27" s="15">
        <v>0</v>
      </c>
      <c r="AY27" s="15">
        <v>0</v>
      </c>
      <c r="AZ27" s="15"/>
      <c r="BA27" s="15"/>
      <c r="BB27" s="15"/>
      <c r="BC27" s="15">
        <f t="shared" si="5"/>
        <v>0</v>
      </c>
      <c r="BD27" s="15">
        <v>0</v>
      </c>
      <c r="BE27" s="15">
        <v>0</v>
      </c>
      <c r="BF27" s="15">
        <v>0</v>
      </c>
      <c r="BG27" s="15"/>
      <c r="BH27" s="15"/>
      <c r="BI27" s="15"/>
      <c r="BJ27" s="15"/>
      <c r="BK27" s="15"/>
      <c r="BL27" s="15"/>
      <c r="BM27" s="15">
        <v>0</v>
      </c>
      <c r="BN27" s="15">
        <v>0</v>
      </c>
      <c r="BO27" s="15"/>
      <c r="BP27" s="15">
        <v>0</v>
      </c>
      <c r="BQ27" s="15">
        <v>0</v>
      </c>
      <c r="BR27" s="15"/>
      <c r="BS27" s="15"/>
      <c r="BT27" s="15"/>
      <c r="BU27" s="15">
        <f t="shared" si="1"/>
        <v>0</v>
      </c>
      <c r="BV27" s="15">
        <v>0</v>
      </c>
      <c r="BW27" s="15">
        <v>0</v>
      </c>
      <c r="BX27" s="15">
        <v>0</v>
      </c>
      <c r="BY27" s="15"/>
      <c r="BZ27" s="15"/>
      <c r="CA27" s="15"/>
      <c r="CB27" s="15"/>
      <c r="CC27" s="15"/>
      <c r="CD27" s="15"/>
      <c r="CE27" s="15">
        <v>0</v>
      </c>
      <c r="CF27" s="15">
        <v>0</v>
      </c>
      <c r="CG27" s="15"/>
      <c r="CH27" s="15">
        <v>0</v>
      </c>
      <c r="CI27" s="15">
        <v>0</v>
      </c>
      <c r="CJ27" s="15"/>
      <c r="CK27" s="15"/>
      <c r="CL27" s="15"/>
      <c r="CM27" s="15">
        <f t="shared" si="2"/>
        <v>0</v>
      </c>
      <c r="CN27" s="15">
        <f t="shared" si="3"/>
        <v>1500000000</v>
      </c>
      <c r="CO27" s="20">
        <v>2022003630007</v>
      </c>
      <c r="CP27" s="14" t="s">
        <v>58</v>
      </c>
      <c r="CQ27" s="16" t="s">
        <v>65</v>
      </c>
    </row>
    <row r="28" spans="1:95" s="2" customFormat="1" ht="79.5" customHeight="1" x14ac:dyDescent="0.25">
      <c r="A28" s="22" t="s">
        <v>156</v>
      </c>
      <c r="B28" s="22">
        <f t="shared" si="4"/>
        <v>21</v>
      </c>
      <c r="C28" s="22" t="s">
        <v>47</v>
      </c>
      <c r="D28" s="23" t="s">
        <v>48</v>
      </c>
      <c r="E28" s="23" t="s">
        <v>49</v>
      </c>
      <c r="F28" s="23" t="s">
        <v>137</v>
      </c>
      <c r="G28" s="22" t="s">
        <v>157</v>
      </c>
      <c r="H28" s="23" t="s">
        <v>158</v>
      </c>
      <c r="I28" s="22" t="s">
        <v>159</v>
      </c>
      <c r="J28" s="23" t="s">
        <v>158</v>
      </c>
      <c r="K28" s="22" t="s">
        <v>55</v>
      </c>
      <c r="L28" s="23" t="s">
        <v>158</v>
      </c>
      <c r="M28" s="22">
        <v>4</v>
      </c>
      <c r="N28" s="22" t="s">
        <v>56</v>
      </c>
      <c r="O28" s="22" t="s">
        <v>64</v>
      </c>
      <c r="P28" s="22">
        <v>1</v>
      </c>
      <c r="Q28" s="22">
        <v>1</v>
      </c>
      <c r="R28" s="22">
        <v>1</v>
      </c>
      <c r="S28" s="22">
        <v>1</v>
      </c>
      <c r="T28" s="15">
        <v>58200000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/>
      <c r="AI28" s="15"/>
      <c r="AJ28" s="15"/>
      <c r="AK28" s="15">
        <f t="shared" si="0"/>
        <v>58200000</v>
      </c>
      <c r="AL28" s="15">
        <v>59000000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/>
      <c r="AX28" s="15">
        <v>0</v>
      </c>
      <c r="AY28" s="15">
        <v>0</v>
      </c>
      <c r="AZ28" s="15"/>
      <c r="BA28" s="15"/>
      <c r="BB28" s="15"/>
      <c r="BC28" s="15">
        <f t="shared" si="5"/>
        <v>59000000</v>
      </c>
      <c r="BD28" s="15">
        <v>59000000</v>
      </c>
      <c r="BE28" s="15">
        <v>0</v>
      </c>
      <c r="BF28" s="15">
        <v>0</v>
      </c>
      <c r="BG28" s="15"/>
      <c r="BH28" s="15"/>
      <c r="BI28" s="15"/>
      <c r="BJ28" s="15"/>
      <c r="BK28" s="15"/>
      <c r="BL28" s="15"/>
      <c r="BM28" s="15">
        <v>0</v>
      </c>
      <c r="BN28" s="15">
        <v>0</v>
      </c>
      <c r="BO28" s="15"/>
      <c r="BP28" s="15">
        <v>0</v>
      </c>
      <c r="BQ28" s="15">
        <v>0</v>
      </c>
      <c r="BR28" s="15"/>
      <c r="BS28" s="15"/>
      <c r="BT28" s="15"/>
      <c r="BU28" s="15">
        <f t="shared" si="1"/>
        <v>59000000</v>
      </c>
      <c r="BV28" s="15">
        <v>60770000</v>
      </c>
      <c r="BW28" s="15">
        <v>0</v>
      </c>
      <c r="BX28" s="15">
        <v>0</v>
      </c>
      <c r="BY28" s="15"/>
      <c r="BZ28" s="15"/>
      <c r="CA28" s="15"/>
      <c r="CB28" s="15"/>
      <c r="CC28" s="15"/>
      <c r="CD28" s="15"/>
      <c r="CE28" s="15">
        <v>0</v>
      </c>
      <c r="CF28" s="15">
        <v>0</v>
      </c>
      <c r="CG28" s="15"/>
      <c r="CH28" s="15">
        <v>0</v>
      </c>
      <c r="CI28" s="15">
        <v>0</v>
      </c>
      <c r="CJ28" s="15"/>
      <c r="CK28" s="15"/>
      <c r="CL28" s="15"/>
      <c r="CM28" s="15">
        <f t="shared" si="2"/>
        <v>60770000</v>
      </c>
      <c r="CN28" s="15">
        <f t="shared" si="3"/>
        <v>236970000</v>
      </c>
      <c r="CO28" s="20">
        <v>2024003630042</v>
      </c>
      <c r="CP28" s="14" t="s">
        <v>58</v>
      </c>
      <c r="CQ28" s="16" t="s">
        <v>65</v>
      </c>
    </row>
    <row r="29" spans="1:95" s="2" customFormat="1" ht="79.5" customHeight="1" x14ac:dyDescent="0.25">
      <c r="A29" s="22" t="s">
        <v>160</v>
      </c>
      <c r="B29" s="22">
        <f t="shared" si="4"/>
        <v>22</v>
      </c>
      <c r="C29" s="22" t="s">
        <v>47</v>
      </c>
      <c r="D29" s="23" t="s">
        <v>48</v>
      </c>
      <c r="E29" s="23" t="s">
        <v>49</v>
      </c>
      <c r="F29" s="23" t="s">
        <v>137</v>
      </c>
      <c r="G29" s="22" t="s">
        <v>161</v>
      </c>
      <c r="H29" s="23" t="s">
        <v>162</v>
      </c>
      <c r="I29" s="22" t="s">
        <v>163</v>
      </c>
      <c r="J29" s="23" t="s">
        <v>162</v>
      </c>
      <c r="K29" s="22" t="s">
        <v>55</v>
      </c>
      <c r="L29" s="23" t="s">
        <v>162</v>
      </c>
      <c r="M29" s="22">
        <v>10</v>
      </c>
      <c r="N29" s="22" t="s">
        <v>56</v>
      </c>
      <c r="O29" s="22" t="s">
        <v>64</v>
      </c>
      <c r="P29" s="22">
        <v>1</v>
      </c>
      <c r="Q29" s="22">
        <v>4</v>
      </c>
      <c r="R29" s="22">
        <v>4</v>
      </c>
      <c r="S29" s="22">
        <v>1</v>
      </c>
      <c r="T29" s="15">
        <v>5000000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/>
      <c r="AI29" s="15"/>
      <c r="AJ29" s="15"/>
      <c r="AK29" s="15">
        <f t="shared" si="0"/>
        <v>5000000</v>
      </c>
      <c r="AL29" s="15">
        <v>15000000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/>
      <c r="AX29" s="15">
        <v>0</v>
      </c>
      <c r="AY29" s="15">
        <v>0</v>
      </c>
      <c r="AZ29" s="15"/>
      <c r="BA29" s="15"/>
      <c r="BB29" s="15"/>
      <c r="BC29" s="15">
        <f t="shared" si="5"/>
        <v>15000000</v>
      </c>
      <c r="BD29" s="15">
        <v>15000000</v>
      </c>
      <c r="BE29" s="15">
        <v>0</v>
      </c>
      <c r="BF29" s="15">
        <v>0</v>
      </c>
      <c r="BG29" s="15"/>
      <c r="BH29" s="15"/>
      <c r="BI29" s="15"/>
      <c r="BJ29" s="15"/>
      <c r="BK29" s="15"/>
      <c r="BL29" s="15"/>
      <c r="BM29" s="15">
        <v>0</v>
      </c>
      <c r="BN29" s="15">
        <v>0</v>
      </c>
      <c r="BO29" s="15"/>
      <c r="BP29" s="15">
        <v>0</v>
      </c>
      <c r="BQ29" s="15">
        <v>0</v>
      </c>
      <c r="BR29" s="15"/>
      <c r="BS29" s="15"/>
      <c r="BT29" s="15"/>
      <c r="BU29" s="15">
        <f t="shared" si="1"/>
        <v>15000000</v>
      </c>
      <c r="BV29" s="15">
        <v>20253000</v>
      </c>
      <c r="BW29" s="15">
        <v>0</v>
      </c>
      <c r="BX29" s="15">
        <v>0</v>
      </c>
      <c r="BY29" s="15"/>
      <c r="BZ29" s="15"/>
      <c r="CA29" s="15"/>
      <c r="CB29" s="15"/>
      <c r="CC29" s="15"/>
      <c r="CD29" s="15"/>
      <c r="CE29" s="15">
        <v>0</v>
      </c>
      <c r="CF29" s="15">
        <v>0</v>
      </c>
      <c r="CG29" s="15"/>
      <c r="CH29" s="15">
        <v>0</v>
      </c>
      <c r="CI29" s="15">
        <v>0</v>
      </c>
      <c r="CJ29" s="15"/>
      <c r="CK29" s="15"/>
      <c r="CL29" s="15"/>
      <c r="CM29" s="15">
        <f t="shared" si="2"/>
        <v>20253000</v>
      </c>
      <c r="CN29" s="15">
        <f t="shared" si="3"/>
        <v>55253000</v>
      </c>
      <c r="CO29" s="20">
        <v>2024003630057</v>
      </c>
      <c r="CP29" s="14" t="s">
        <v>58</v>
      </c>
      <c r="CQ29" s="16" t="s">
        <v>59</v>
      </c>
    </row>
    <row r="30" spans="1:95" s="2" customFormat="1" ht="79.5" customHeight="1" x14ac:dyDescent="0.25">
      <c r="A30" s="22" t="s">
        <v>164</v>
      </c>
      <c r="B30" s="22">
        <f t="shared" si="4"/>
        <v>23</v>
      </c>
      <c r="C30" s="22" t="s">
        <v>47</v>
      </c>
      <c r="D30" s="23" t="s">
        <v>48</v>
      </c>
      <c r="E30" s="23" t="s">
        <v>49</v>
      </c>
      <c r="F30" s="23" t="s">
        <v>137</v>
      </c>
      <c r="G30" s="22" t="s">
        <v>165</v>
      </c>
      <c r="H30" s="23" t="s">
        <v>166</v>
      </c>
      <c r="I30" s="22" t="s">
        <v>167</v>
      </c>
      <c r="J30" s="23" t="s">
        <v>168</v>
      </c>
      <c r="K30" s="22" t="s">
        <v>55</v>
      </c>
      <c r="L30" s="23" t="s">
        <v>168</v>
      </c>
      <c r="M30" s="22">
        <v>4</v>
      </c>
      <c r="N30" s="22" t="s">
        <v>56</v>
      </c>
      <c r="O30" s="22" t="s">
        <v>64</v>
      </c>
      <c r="P30" s="22">
        <v>0</v>
      </c>
      <c r="Q30" s="22">
        <v>2</v>
      </c>
      <c r="R30" s="22">
        <v>2</v>
      </c>
      <c r="S30" s="22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/>
      <c r="AI30" s="15"/>
      <c r="AJ30" s="15"/>
      <c r="AK30" s="15">
        <f t="shared" si="0"/>
        <v>0</v>
      </c>
      <c r="AL30" s="15">
        <v>100000000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/>
      <c r="AX30" s="15">
        <v>0</v>
      </c>
      <c r="AY30" s="15">
        <v>0</v>
      </c>
      <c r="AZ30" s="15"/>
      <c r="BA30" s="15"/>
      <c r="BB30" s="15"/>
      <c r="BC30" s="15">
        <f t="shared" si="5"/>
        <v>100000000</v>
      </c>
      <c r="BD30" s="15">
        <v>100000000</v>
      </c>
      <c r="BE30" s="15">
        <v>0</v>
      </c>
      <c r="BF30" s="15">
        <v>0</v>
      </c>
      <c r="BG30" s="15"/>
      <c r="BH30" s="15"/>
      <c r="BI30" s="15"/>
      <c r="BJ30" s="15"/>
      <c r="BK30" s="15"/>
      <c r="BL30" s="15"/>
      <c r="BM30" s="15">
        <v>0</v>
      </c>
      <c r="BN30" s="15">
        <v>0</v>
      </c>
      <c r="BO30" s="15"/>
      <c r="BP30" s="15">
        <v>0</v>
      </c>
      <c r="BQ30" s="15">
        <v>0</v>
      </c>
      <c r="BR30" s="15"/>
      <c r="BS30" s="15"/>
      <c r="BT30" s="15"/>
      <c r="BU30" s="15">
        <f t="shared" si="1"/>
        <v>100000000</v>
      </c>
      <c r="BV30" s="15">
        <v>0</v>
      </c>
      <c r="BW30" s="15">
        <v>0</v>
      </c>
      <c r="BX30" s="15">
        <v>0</v>
      </c>
      <c r="BY30" s="15"/>
      <c r="BZ30" s="15"/>
      <c r="CA30" s="15"/>
      <c r="CB30" s="15"/>
      <c r="CC30" s="15"/>
      <c r="CD30" s="15"/>
      <c r="CE30" s="15">
        <v>0</v>
      </c>
      <c r="CF30" s="15">
        <v>0</v>
      </c>
      <c r="CG30" s="15"/>
      <c r="CH30" s="15">
        <v>0</v>
      </c>
      <c r="CI30" s="15">
        <v>0</v>
      </c>
      <c r="CJ30" s="15"/>
      <c r="CK30" s="15"/>
      <c r="CL30" s="15"/>
      <c r="CM30" s="15">
        <f t="shared" si="2"/>
        <v>0</v>
      </c>
      <c r="CN30" s="15">
        <f t="shared" si="3"/>
        <v>200000000</v>
      </c>
      <c r="CO30" s="20">
        <v>2024003630137</v>
      </c>
      <c r="CP30" s="14" t="s">
        <v>58</v>
      </c>
      <c r="CQ30" s="16" t="s">
        <v>65</v>
      </c>
    </row>
    <row r="31" spans="1:95" s="2" customFormat="1" ht="79.5" customHeight="1" x14ac:dyDescent="0.25">
      <c r="A31" s="22" t="s">
        <v>169</v>
      </c>
      <c r="B31" s="22">
        <f t="shared" si="4"/>
        <v>24</v>
      </c>
      <c r="C31" s="22" t="s">
        <v>47</v>
      </c>
      <c r="D31" s="23" t="s">
        <v>48</v>
      </c>
      <c r="E31" s="23" t="s">
        <v>49</v>
      </c>
      <c r="F31" s="23" t="s">
        <v>137</v>
      </c>
      <c r="G31" s="22" t="s">
        <v>170</v>
      </c>
      <c r="H31" s="23" t="s">
        <v>171</v>
      </c>
      <c r="I31" s="22" t="s">
        <v>172</v>
      </c>
      <c r="J31" s="23" t="s">
        <v>173</v>
      </c>
      <c r="K31" s="22" t="s">
        <v>55</v>
      </c>
      <c r="L31" s="23" t="s">
        <v>173</v>
      </c>
      <c r="M31" s="22">
        <v>10</v>
      </c>
      <c r="N31" s="22" t="s">
        <v>56</v>
      </c>
      <c r="O31" s="22" t="s">
        <v>64</v>
      </c>
      <c r="P31" s="22">
        <v>1</v>
      </c>
      <c r="Q31" s="22">
        <v>4</v>
      </c>
      <c r="R31" s="22">
        <v>4</v>
      </c>
      <c r="S31" s="22">
        <v>1</v>
      </c>
      <c r="T31" s="15">
        <v>5000000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/>
      <c r="AI31" s="15"/>
      <c r="AJ31" s="15"/>
      <c r="AK31" s="15">
        <f t="shared" si="0"/>
        <v>5000000</v>
      </c>
      <c r="AL31" s="15">
        <v>15000000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/>
      <c r="AX31" s="15">
        <v>0</v>
      </c>
      <c r="AY31" s="15">
        <v>0</v>
      </c>
      <c r="AZ31" s="15"/>
      <c r="BA31" s="15"/>
      <c r="BB31" s="15"/>
      <c r="BC31" s="15">
        <f t="shared" si="5"/>
        <v>15000000</v>
      </c>
      <c r="BD31" s="15">
        <v>15000000</v>
      </c>
      <c r="BE31" s="15">
        <v>0</v>
      </c>
      <c r="BF31" s="15">
        <v>0</v>
      </c>
      <c r="BG31" s="15"/>
      <c r="BH31" s="15"/>
      <c r="BI31" s="15"/>
      <c r="BJ31" s="15"/>
      <c r="BK31" s="15"/>
      <c r="BL31" s="15"/>
      <c r="BM31" s="15">
        <v>0</v>
      </c>
      <c r="BN31" s="15">
        <v>0</v>
      </c>
      <c r="BO31" s="15"/>
      <c r="BP31" s="15">
        <v>0</v>
      </c>
      <c r="BQ31" s="15">
        <v>0</v>
      </c>
      <c r="BR31" s="15"/>
      <c r="BS31" s="15"/>
      <c r="BT31" s="15"/>
      <c r="BU31" s="15">
        <f t="shared" si="1"/>
        <v>15000000</v>
      </c>
      <c r="BV31" s="15">
        <v>20253000</v>
      </c>
      <c r="BW31" s="15">
        <v>0</v>
      </c>
      <c r="BX31" s="15">
        <v>0</v>
      </c>
      <c r="BY31" s="15"/>
      <c r="BZ31" s="15"/>
      <c r="CA31" s="15"/>
      <c r="CB31" s="15"/>
      <c r="CC31" s="15"/>
      <c r="CD31" s="15"/>
      <c r="CE31" s="15">
        <v>0</v>
      </c>
      <c r="CF31" s="15">
        <v>0</v>
      </c>
      <c r="CG31" s="15"/>
      <c r="CH31" s="15">
        <v>0</v>
      </c>
      <c r="CI31" s="15">
        <v>0</v>
      </c>
      <c r="CJ31" s="15"/>
      <c r="CK31" s="15"/>
      <c r="CL31" s="15"/>
      <c r="CM31" s="15">
        <f t="shared" si="2"/>
        <v>20253000</v>
      </c>
      <c r="CN31" s="15">
        <f t="shared" si="3"/>
        <v>55253000</v>
      </c>
      <c r="CO31" s="20">
        <v>2024003630057</v>
      </c>
      <c r="CP31" s="14" t="s">
        <v>58</v>
      </c>
      <c r="CQ31" s="16" t="s">
        <v>59</v>
      </c>
    </row>
    <row r="32" spans="1:95" s="2" customFormat="1" ht="79.5" customHeight="1" x14ac:dyDescent="0.25">
      <c r="A32" s="22" t="s">
        <v>174</v>
      </c>
      <c r="B32" s="22">
        <f t="shared" si="4"/>
        <v>25</v>
      </c>
      <c r="C32" s="22" t="s">
        <v>47</v>
      </c>
      <c r="D32" s="23" t="s">
        <v>48</v>
      </c>
      <c r="E32" s="23" t="s">
        <v>49</v>
      </c>
      <c r="F32" s="23" t="s">
        <v>175</v>
      </c>
      <c r="G32" s="22" t="s">
        <v>176</v>
      </c>
      <c r="H32" s="23" t="s">
        <v>177</v>
      </c>
      <c r="I32" s="22" t="s">
        <v>178</v>
      </c>
      <c r="J32" s="23" t="s">
        <v>179</v>
      </c>
      <c r="K32" s="22" t="s">
        <v>55</v>
      </c>
      <c r="L32" s="23" t="s">
        <v>179</v>
      </c>
      <c r="M32" s="22">
        <v>500</v>
      </c>
      <c r="N32" s="22" t="s">
        <v>56</v>
      </c>
      <c r="O32" s="22" t="s">
        <v>64</v>
      </c>
      <c r="P32" s="22">
        <v>125</v>
      </c>
      <c r="Q32" s="22">
        <v>125</v>
      </c>
      <c r="R32" s="22">
        <v>125</v>
      </c>
      <c r="S32" s="22">
        <v>125</v>
      </c>
      <c r="T32" s="15">
        <v>53000000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/>
      <c r="AI32" s="15"/>
      <c r="AJ32" s="15"/>
      <c r="AK32" s="15">
        <f t="shared" si="0"/>
        <v>53000000</v>
      </c>
      <c r="AL32" s="15">
        <v>55000000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/>
      <c r="AX32" s="15">
        <v>0</v>
      </c>
      <c r="AY32" s="15">
        <v>0</v>
      </c>
      <c r="AZ32" s="15"/>
      <c r="BA32" s="15"/>
      <c r="BB32" s="15"/>
      <c r="BC32" s="15">
        <f t="shared" si="5"/>
        <v>55000000</v>
      </c>
      <c r="BD32" s="15">
        <v>55000000</v>
      </c>
      <c r="BE32" s="15">
        <v>0</v>
      </c>
      <c r="BF32" s="15">
        <v>0</v>
      </c>
      <c r="BG32" s="15"/>
      <c r="BH32" s="15"/>
      <c r="BI32" s="15"/>
      <c r="BJ32" s="15"/>
      <c r="BK32" s="15"/>
      <c r="BL32" s="15"/>
      <c r="BM32" s="15">
        <v>0</v>
      </c>
      <c r="BN32" s="15">
        <v>0</v>
      </c>
      <c r="BO32" s="15"/>
      <c r="BP32" s="15">
        <v>0</v>
      </c>
      <c r="BQ32" s="15">
        <v>0</v>
      </c>
      <c r="BR32" s="15"/>
      <c r="BS32" s="15"/>
      <c r="BT32" s="15"/>
      <c r="BU32" s="15">
        <f t="shared" si="1"/>
        <v>55000000</v>
      </c>
      <c r="BV32" s="15">
        <v>56650000</v>
      </c>
      <c r="BW32" s="15">
        <v>0</v>
      </c>
      <c r="BX32" s="15">
        <v>0</v>
      </c>
      <c r="BY32" s="15"/>
      <c r="BZ32" s="15"/>
      <c r="CA32" s="15"/>
      <c r="CB32" s="15"/>
      <c r="CC32" s="15"/>
      <c r="CD32" s="15"/>
      <c r="CE32" s="15">
        <v>0</v>
      </c>
      <c r="CF32" s="15">
        <v>0</v>
      </c>
      <c r="CG32" s="15"/>
      <c r="CH32" s="15">
        <v>0</v>
      </c>
      <c r="CI32" s="15">
        <v>0</v>
      </c>
      <c r="CJ32" s="15"/>
      <c r="CK32" s="15"/>
      <c r="CL32" s="15"/>
      <c r="CM32" s="15">
        <f t="shared" si="2"/>
        <v>56650000</v>
      </c>
      <c r="CN32" s="15">
        <f t="shared" si="3"/>
        <v>219650000</v>
      </c>
      <c r="CO32" s="20">
        <v>2024003630077</v>
      </c>
      <c r="CP32" s="14" t="s">
        <v>58</v>
      </c>
      <c r="CQ32" s="16" t="s">
        <v>180</v>
      </c>
    </row>
    <row r="33" spans="1:95" s="2" customFormat="1" ht="79.5" customHeight="1" x14ac:dyDescent="0.25">
      <c r="A33" s="22" t="s">
        <v>181</v>
      </c>
      <c r="B33" s="22">
        <f t="shared" si="4"/>
        <v>26</v>
      </c>
      <c r="C33" s="22" t="s">
        <v>47</v>
      </c>
      <c r="D33" s="23" t="s">
        <v>48</v>
      </c>
      <c r="E33" s="23" t="s">
        <v>49</v>
      </c>
      <c r="F33" s="23" t="s">
        <v>175</v>
      </c>
      <c r="G33" s="22" t="s">
        <v>182</v>
      </c>
      <c r="H33" s="23" t="s">
        <v>183</v>
      </c>
      <c r="I33" s="22" t="s">
        <v>184</v>
      </c>
      <c r="J33" s="23" t="s">
        <v>185</v>
      </c>
      <c r="K33" s="22" t="s">
        <v>55</v>
      </c>
      <c r="L33" s="23" t="s">
        <v>185</v>
      </c>
      <c r="M33" s="22">
        <v>12</v>
      </c>
      <c r="N33" s="22" t="s">
        <v>56</v>
      </c>
      <c r="O33" s="22" t="s">
        <v>57</v>
      </c>
      <c r="P33" s="22">
        <v>12</v>
      </c>
      <c r="Q33" s="22">
        <v>12</v>
      </c>
      <c r="R33" s="22">
        <v>12</v>
      </c>
      <c r="S33" s="22">
        <v>12</v>
      </c>
      <c r="T33" s="15">
        <v>30700000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/>
      <c r="AI33" s="15"/>
      <c r="AJ33" s="15"/>
      <c r="AK33" s="15">
        <f t="shared" si="0"/>
        <v>30700000</v>
      </c>
      <c r="AL33" s="15">
        <v>32000000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/>
      <c r="AX33" s="15">
        <v>0</v>
      </c>
      <c r="AY33" s="15">
        <v>0</v>
      </c>
      <c r="AZ33" s="15"/>
      <c r="BA33" s="15"/>
      <c r="BB33" s="15"/>
      <c r="BC33" s="15">
        <f t="shared" si="5"/>
        <v>32000000</v>
      </c>
      <c r="BD33" s="15">
        <v>32000000</v>
      </c>
      <c r="BE33" s="15">
        <v>0</v>
      </c>
      <c r="BF33" s="15">
        <v>0</v>
      </c>
      <c r="BG33" s="15"/>
      <c r="BH33" s="15"/>
      <c r="BI33" s="15"/>
      <c r="BJ33" s="15"/>
      <c r="BK33" s="15"/>
      <c r="BL33" s="15"/>
      <c r="BM33" s="15">
        <v>0</v>
      </c>
      <c r="BN33" s="15">
        <v>0</v>
      </c>
      <c r="BO33" s="15"/>
      <c r="BP33" s="15">
        <v>0</v>
      </c>
      <c r="BQ33" s="15">
        <v>0</v>
      </c>
      <c r="BR33" s="15"/>
      <c r="BS33" s="15"/>
      <c r="BT33" s="15"/>
      <c r="BU33" s="15">
        <f t="shared" si="1"/>
        <v>32000000</v>
      </c>
      <c r="BV33" s="15">
        <v>32960000</v>
      </c>
      <c r="BW33" s="15">
        <v>0</v>
      </c>
      <c r="BX33" s="15">
        <v>0</v>
      </c>
      <c r="BY33" s="15"/>
      <c r="BZ33" s="15"/>
      <c r="CA33" s="15"/>
      <c r="CB33" s="15"/>
      <c r="CC33" s="15"/>
      <c r="CD33" s="15"/>
      <c r="CE33" s="15">
        <v>0</v>
      </c>
      <c r="CF33" s="15">
        <v>0</v>
      </c>
      <c r="CG33" s="15"/>
      <c r="CH33" s="15">
        <v>0</v>
      </c>
      <c r="CI33" s="15">
        <v>0</v>
      </c>
      <c r="CJ33" s="15"/>
      <c r="CK33" s="15"/>
      <c r="CL33" s="15"/>
      <c r="CM33" s="15">
        <f t="shared" si="2"/>
        <v>32960000</v>
      </c>
      <c r="CN33" s="15">
        <f t="shared" si="3"/>
        <v>127660000</v>
      </c>
      <c r="CO33" s="20">
        <v>2024003630077</v>
      </c>
      <c r="CP33" s="14" t="s">
        <v>58</v>
      </c>
      <c r="CQ33" s="16" t="s">
        <v>180</v>
      </c>
    </row>
    <row r="34" spans="1:95" s="2" customFormat="1" ht="79.5" customHeight="1" x14ac:dyDescent="0.25">
      <c r="A34" s="22" t="s">
        <v>186</v>
      </c>
      <c r="B34" s="22">
        <f t="shared" si="4"/>
        <v>27</v>
      </c>
      <c r="C34" s="22" t="s">
        <v>47</v>
      </c>
      <c r="D34" s="23" t="s">
        <v>48</v>
      </c>
      <c r="E34" s="23" t="s">
        <v>49</v>
      </c>
      <c r="F34" s="23" t="s">
        <v>175</v>
      </c>
      <c r="G34" s="22" t="s">
        <v>187</v>
      </c>
      <c r="H34" s="23" t="s">
        <v>188</v>
      </c>
      <c r="I34" s="22" t="s">
        <v>189</v>
      </c>
      <c r="J34" s="23" t="s">
        <v>190</v>
      </c>
      <c r="K34" s="22" t="s">
        <v>55</v>
      </c>
      <c r="L34" s="23" t="s">
        <v>190</v>
      </c>
      <c r="M34" s="22">
        <v>12</v>
      </c>
      <c r="N34" s="22" t="s">
        <v>56</v>
      </c>
      <c r="O34" s="22" t="s">
        <v>57</v>
      </c>
      <c r="P34" s="22">
        <v>12</v>
      </c>
      <c r="Q34" s="22">
        <v>12</v>
      </c>
      <c r="R34" s="22">
        <v>12</v>
      </c>
      <c r="S34" s="22">
        <v>12</v>
      </c>
      <c r="T34" s="15">
        <v>56000000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/>
      <c r="AI34" s="15"/>
      <c r="AJ34" s="15"/>
      <c r="AK34" s="15">
        <f t="shared" si="0"/>
        <v>56000000</v>
      </c>
      <c r="AL34" s="15">
        <v>58000000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/>
      <c r="AX34" s="15">
        <v>0</v>
      </c>
      <c r="AY34" s="15">
        <v>0</v>
      </c>
      <c r="AZ34" s="15"/>
      <c r="BA34" s="15"/>
      <c r="BB34" s="15"/>
      <c r="BC34" s="15">
        <f t="shared" si="5"/>
        <v>58000000</v>
      </c>
      <c r="BD34" s="15">
        <v>58000000</v>
      </c>
      <c r="BE34" s="15">
        <v>0</v>
      </c>
      <c r="BF34" s="15">
        <v>0</v>
      </c>
      <c r="BG34" s="15"/>
      <c r="BH34" s="15"/>
      <c r="BI34" s="15"/>
      <c r="BJ34" s="15"/>
      <c r="BK34" s="15"/>
      <c r="BL34" s="15"/>
      <c r="BM34" s="15">
        <v>0</v>
      </c>
      <c r="BN34" s="15">
        <v>0</v>
      </c>
      <c r="BO34" s="15"/>
      <c r="BP34" s="15">
        <v>0</v>
      </c>
      <c r="BQ34" s="15">
        <v>0</v>
      </c>
      <c r="BR34" s="15"/>
      <c r="BS34" s="15"/>
      <c r="BT34" s="15"/>
      <c r="BU34" s="15">
        <f t="shared" si="1"/>
        <v>58000000</v>
      </c>
      <c r="BV34" s="15">
        <v>59740000</v>
      </c>
      <c r="BW34" s="15">
        <v>0</v>
      </c>
      <c r="BX34" s="15">
        <v>0</v>
      </c>
      <c r="BY34" s="15"/>
      <c r="BZ34" s="15"/>
      <c r="CA34" s="15"/>
      <c r="CB34" s="15"/>
      <c r="CC34" s="15"/>
      <c r="CD34" s="15"/>
      <c r="CE34" s="15">
        <v>0</v>
      </c>
      <c r="CF34" s="15">
        <v>0</v>
      </c>
      <c r="CG34" s="15"/>
      <c r="CH34" s="15">
        <v>0</v>
      </c>
      <c r="CI34" s="15">
        <v>0</v>
      </c>
      <c r="CJ34" s="15"/>
      <c r="CK34" s="15"/>
      <c r="CL34" s="15"/>
      <c r="CM34" s="15">
        <f t="shared" si="2"/>
        <v>59740000</v>
      </c>
      <c r="CN34" s="15">
        <f t="shared" si="3"/>
        <v>231740000</v>
      </c>
      <c r="CO34" s="20">
        <v>2024003630077</v>
      </c>
      <c r="CP34" s="14" t="s">
        <v>58</v>
      </c>
      <c r="CQ34" s="16" t="s">
        <v>180</v>
      </c>
    </row>
    <row r="35" spans="1:95" s="2" customFormat="1" ht="79.5" customHeight="1" x14ac:dyDescent="0.25">
      <c r="A35" s="22" t="s">
        <v>191</v>
      </c>
      <c r="B35" s="22">
        <f t="shared" si="4"/>
        <v>28</v>
      </c>
      <c r="C35" s="22" t="s">
        <v>47</v>
      </c>
      <c r="D35" s="23" t="s">
        <v>48</v>
      </c>
      <c r="E35" s="23" t="s">
        <v>49</v>
      </c>
      <c r="F35" s="23" t="s">
        <v>175</v>
      </c>
      <c r="G35" s="22" t="s">
        <v>192</v>
      </c>
      <c r="H35" s="23" t="s">
        <v>193</v>
      </c>
      <c r="I35" s="22" t="s">
        <v>194</v>
      </c>
      <c r="J35" s="23" t="s">
        <v>195</v>
      </c>
      <c r="K35" s="22" t="s">
        <v>55</v>
      </c>
      <c r="L35" s="23" t="s">
        <v>195</v>
      </c>
      <c r="M35" s="22">
        <v>250</v>
      </c>
      <c r="N35" s="22" t="s">
        <v>56</v>
      </c>
      <c r="O35" s="22" t="s">
        <v>64</v>
      </c>
      <c r="P35" s="22">
        <v>30</v>
      </c>
      <c r="Q35" s="22">
        <v>75</v>
      </c>
      <c r="R35" s="22">
        <v>75</v>
      </c>
      <c r="S35" s="22">
        <v>70</v>
      </c>
      <c r="T35" s="15">
        <v>50000000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/>
      <c r="AI35" s="15"/>
      <c r="AJ35" s="15"/>
      <c r="AK35" s="15">
        <f t="shared" si="0"/>
        <v>50000000</v>
      </c>
      <c r="AL35" s="15">
        <v>53000000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/>
      <c r="AX35" s="15">
        <v>0</v>
      </c>
      <c r="AY35" s="15">
        <v>0</v>
      </c>
      <c r="AZ35" s="15"/>
      <c r="BA35" s="15"/>
      <c r="BB35" s="15"/>
      <c r="BC35" s="15">
        <f t="shared" si="5"/>
        <v>53000000</v>
      </c>
      <c r="BD35" s="15">
        <v>53000000</v>
      </c>
      <c r="BE35" s="15">
        <v>0</v>
      </c>
      <c r="BF35" s="15">
        <v>0</v>
      </c>
      <c r="BG35" s="15"/>
      <c r="BH35" s="15"/>
      <c r="BI35" s="15"/>
      <c r="BJ35" s="15"/>
      <c r="BK35" s="15"/>
      <c r="BL35" s="15"/>
      <c r="BM35" s="15">
        <v>0</v>
      </c>
      <c r="BN35" s="15">
        <v>0</v>
      </c>
      <c r="BO35" s="15"/>
      <c r="BP35" s="15">
        <v>0</v>
      </c>
      <c r="BQ35" s="15">
        <v>0</v>
      </c>
      <c r="BR35" s="15"/>
      <c r="BS35" s="15"/>
      <c r="BT35" s="15"/>
      <c r="BU35" s="15">
        <f t="shared" si="1"/>
        <v>53000000</v>
      </c>
      <c r="BV35" s="15">
        <v>54590000</v>
      </c>
      <c r="BW35" s="15">
        <v>0</v>
      </c>
      <c r="BX35" s="15">
        <v>0</v>
      </c>
      <c r="BY35" s="15"/>
      <c r="BZ35" s="15"/>
      <c r="CA35" s="15"/>
      <c r="CB35" s="15"/>
      <c r="CC35" s="15"/>
      <c r="CD35" s="15"/>
      <c r="CE35" s="15">
        <v>0</v>
      </c>
      <c r="CF35" s="15">
        <v>0</v>
      </c>
      <c r="CG35" s="15"/>
      <c r="CH35" s="15">
        <v>0</v>
      </c>
      <c r="CI35" s="15">
        <v>0</v>
      </c>
      <c r="CJ35" s="15"/>
      <c r="CK35" s="15"/>
      <c r="CL35" s="15"/>
      <c r="CM35" s="15">
        <f t="shared" si="2"/>
        <v>54590000</v>
      </c>
      <c r="CN35" s="15">
        <f t="shared" si="3"/>
        <v>210590000</v>
      </c>
      <c r="CO35" s="20">
        <v>2024003630077</v>
      </c>
      <c r="CP35" s="14" t="s">
        <v>58</v>
      </c>
      <c r="CQ35" s="16" t="s">
        <v>180</v>
      </c>
    </row>
    <row r="36" spans="1:95" s="2" customFormat="1" ht="79.5" customHeight="1" x14ac:dyDescent="0.25">
      <c r="A36" s="22" t="s">
        <v>196</v>
      </c>
      <c r="B36" s="22">
        <f t="shared" si="4"/>
        <v>29</v>
      </c>
      <c r="C36" s="22" t="s">
        <v>47</v>
      </c>
      <c r="D36" s="23" t="s">
        <v>48</v>
      </c>
      <c r="E36" s="23" t="s">
        <v>49</v>
      </c>
      <c r="F36" s="23" t="s">
        <v>175</v>
      </c>
      <c r="G36" s="22" t="s">
        <v>197</v>
      </c>
      <c r="H36" s="23" t="s">
        <v>198</v>
      </c>
      <c r="I36" s="22" t="s">
        <v>199</v>
      </c>
      <c r="J36" s="23" t="s">
        <v>200</v>
      </c>
      <c r="K36" s="22" t="s">
        <v>55</v>
      </c>
      <c r="L36" s="23" t="s">
        <v>200</v>
      </c>
      <c r="M36" s="22">
        <v>4000</v>
      </c>
      <c r="N36" s="22" t="s">
        <v>56</v>
      </c>
      <c r="O36" s="22" t="s">
        <v>64</v>
      </c>
      <c r="P36" s="22">
        <v>1000</v>
      </c>
      <c r="Q36" s="22">
        <v>1000</v>
      </c>
      <c r="R36" s="22">
        <v>1000</v>
      </c>
      <c r="S36" s="22">
        <v>1000</v>
      </c>
      <c r="T36" s="15">
        <v>153500000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/>
      <c r="AI36" s="15"/>
      <c r="AJ36" s="15"/>
      <c r="AK36" s="15">
        <f t="shared" si="0"/>
        <v>153500000</v>
      </c>
      <c r="AL36" s="15">
        <v>155000000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/>
      <c r="AX36" s="15">
        <v>0</v>
      </c>
      <c r="AY36" s="15">
        <v>0</v>
      </c>
      <c r="AZ36" s="15"/>
      <c r="BA36" s="15"/>
      <c r="BB36" s="15"/>
      <c r="BC36" s="15">
        <f t="shared" si="5"/>
        <v>155000000</v>
      </c>
      <c r="BD36" s="15">
        <v>155000000</v>
      </c>
      <c r="BE36" s="15">
        <v>0</v>
      </c>
      <c r="BF36" s="15">
        <v>0</v>
      </c>
      <c r="BG36" s="15"/>
      <c r="BH36" s="15"/>
      <c r="BI36" s="15"/>
      <c r="BJ36" s="15"/>
      <c r="BK36" s="15"/>
      <c r="BL36" s="15"/>
      <c r="BM36" s="15">
        <v>0</v>
      </c>
      <c r="BN36" s="15">
        <v>0</v>
      </c>
      <c r="BO36" s="15"/>
      <c r="BP36" s="15">
        <v>0</v>
      </c>
      <c r="BQ36" s="15">
        <v>0</v>
      </c>
      <c r="BR36" s="15"/>
      <c r="BS36" s="15"/>
      <c r="BT36" s="15"/>
      <c r="BU36" s="15">
        <f t="shared" si="1"/>
        <v>155000000</v>
      </c>
      <c r="BV36" s="15">
        <v>159650000</v>
      </c>
      <c r="BW36" s="15">
        <v>0</v>
      </c>
      <c r="BX36" s="15">
        <v>0</v>
      </c>
      <c r="BY36" s="15"/>
      <c r="BZ36" s="15"/>
      <c r="CA36" s="15"/>
      <c r="CB36" s="15"/>
      <c r="CC36" s="15"/>
      <c r="CD36" s="15"/>
      <c r="CE36" s="15">
        <v>0</v>
      </c>
      <c r="CF36" s="15">
        <v>0</v>
      </c>
      <c r="CG36" s="15"/>
      <c r="CH36" s="15">
        <v>0</v>
      </c>
      <c r="CI36" s="15">
        <v>0</v>
      </c>
      <c r="CJ36" s="15"/>
      <c r="CK36" s="15"/>
      <c r="CL36" s="15"/>
      <c r="CM36" s="15">
        <f t="shared" si="2"/>
        <v>159650000</v>
      </c>
      <c r="CN36" s="15">
        <f t="shared" si="3"/>
        <v>623150000</v>
      </c>
      <c r="CO36" s="20">
        <v>2024003630077</v>
      </c>
      <c r="CP36" s="14" t="s">
        <v>58</v>
      </c>
      <c r="CQ36" s="16" t="s">
        <v>180</v>
      </c>
    </row>
    <row r="37" spans="1:95" s="2" customFormat="1" ht="79.5" customHeight="1" x14ac:dyDescent="0.25">
      <c r="A37" s="22" t="s">
        <v>201</v>
      </c>
      <c r="B37" s="22">
        <f t="shared" si="4"/>
        <v>30</v>
      </c>
      <c r="C37" s="22" t="s">
        <v>47</v>
      </c>
      <c r="D37" s="23" t="s">
        <v>48</v>
      </c>
      <c r="E37" s="23" t="s">
        <v>49</v>
      </c>
      <c r="F37" s="23" t="s">
        <v>110</v>
      </c>
      <c r="G37" s="22" t="s">
        <v>121</v>
      </c>
      <c r="H37" s="23" t="s">
        <v>122</v>
      </c>
      <c r="I37" s="22" t="s">
        <v>202</v>
      </c>
      <c r="J37" s="23" t="s">
        <v>203</v>
      </c>
      <c r="K37" s="22" t="s">
        <v>55</v>
      </c>
      <c r="L37" s="23" t="s">
        <v>203</v>
      </c>
      <c r="M37" s="22">
        <v>30</v>
      </c>
      <c r="N37" s="22" t="s">
        <v>56</v>
      </c>
      <c r="O37" s="22" t="s">
        <v>57</v>
      </c>
      <c r="P37" s="22">
        <v>30</v>
      </c>
      <c r="Q37" s="22">
        <v>30</v>
      </c>
      <c r="R37" s="22">
        <v>30</v>
      </c>
      <c r="S37" s="22">
        <v>30</v>
      </c>
      <c r="T37" s="15">
        <v>36000000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/>
      <c r="AI37" s="15"/>
      <c r="AJ37" s="15"/>
      <c r="AK37" s="15">
        <f t="shared" si="0"/>
        <v>36000000</v>
      </c>
      <c r="AL37" s="15">
        <v>38000000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/>
      <c r="AX37" s="15">
        <v>0</v>
      </c>
      <c r="AY37" s="15">
        <v>0</v>
      </c>
      <c r="AZ37" s="15"/>
      <c r="BA37" s="15"/>
      <c r="BB37" s="15"/>
      <c r="BC37" s="15">
        <f t="shared" si="5"/>
        <v>38000000</v>
      </c>
      <c r="BD37" s="15">
        <v>38000000</v>
      </c>
      <c r="BE37" s="15">
        <v>0</v>
      </c>
      <c r="BF37" s="15">
        <v>0</v>
      </c>
      <c r="BG37" s="15"/>
      <c r="BH37" s="15"/>
      <c r="BI37" s="15"/>
      <c r="BJ37" s="15"/>
      <c r="BK37" s="15"/>
      <c r="BL37" s="15"/>
      <c r="BM37" s="15">
        <v>0</v>
      </c>
      <c r="BN37" s="15">
        <v>0</v>
      </c>
      <c r="BO37" s="15"/>
      <c r="BP37" s="15">
        <v>0</v>
      </c>
      <c r="BQ37" s="15">
        <v>0</v>
      </c>
      <c r="BR37" s="15"/>
      <c r="BS37" s="15"/>
      <c r="BT37" s="15"/>
      <c r="BU37" s="15">
        <f t="shared" si="1"/>
        <v>38000000</v>
      </c>
      <c r="BV37" s="15">
        <v>39140000</v>
      </c>
      <c r="BW37" s="15">
        <v>0</v>
      </c>
      <c r="BX37" s="15">
        <v>0</v>
      </c>
      <c r="BY37" s="15"/>
      <c r="BZ37" s="15"/>
      <c r="CA37" s="15"/>
      <c r="CB37" s="15"/>
      <c r="CC37" s="15"/>
      <c r="CD37" s="15"/>
      <c r="CE37" s="15">
        <v>0</v>
      </c>
      <c r="CF37" s="15">
        <v>0</v>
      </c>
      <c r="CG37" s="15"/>
      <c r="CH37" s="15">
        <v>0</v>
      </c>
      <c r="CI37" s="15">
        <v>0</v>
      </c>
      <c r="CJ37" s="15"/>
      <c r="CK37" s="15"/>
      <c r="CL37" s="15"/>
      <c r="CM37" s="15">
        <f t="shared" si="2"/>
        <v>39140000</v>
      </c>
      <c r="CN37" s="15">
        <f t="shared" si="3"/>
        <v>151140000</v>
      </c>
      <c r="CO37" s="20">
        <v>2024003630103</v>
      </c>
      <c r="CP37" s="14" t="s">
        <v>58</v>
      </c>
      <c r="CQ37" s="16" t="s">
        <v>180</v>
      </c>
    </row>
    <row r="38" spans="1:95" s="2" customFormat="1" ht="79.5" customHeight="1" x14ac:dyDescent="0.25">
      <c r="A38" s="22" t="s">
        <v>204</v>
      </c>
      <c r="B38" s="22">
        <f t="shared" si="4"/>
        <v>31</v>
      </c>
      <c r="C38" s="22" t="s">
        <v>47</v>
      </c>
      <c r="D38" s="23" t="s">
        <v>48</v>
      </c>
      <c r="E38" s="23" t="s">
        <v>205</v>
      </c>
      <c r="F38" s="23" t="s">
        <v>206</v>
      </c>
      <c r="G38" s="22" t="s">
        <v>207</v>
      </c>
      <c r="H38" s="23" t="s">
        <v>208</v>
      </c>
      <c r="I38" s="22" t="s">
        <v>209</v>
      </c>
      <c r="J38" s="23" t="s">
        <v>210</v>
      </c>
      <c r="K38" s="22" t="s">
        <v>55</v>
      </c>
      <c r="L38" s="23" t="s">
        <v>210</v>
      </c>
      <c r="M38" s="22">
        <v>266</v>
      </c>
      <c r="N38" s="22" t="s">
        <v>56</v>
      </c>
      <c r="O38" s="22" t="s">
        <v>64</v>
      </c>
      <c r="P38" s="22">
        <v>66</v>
      </c>
      <c r="Q38" s="22">
        <v>70</v>
      </c>
      <c r="R38" s="22">
        <v>66</v>
      </c>
      <c r="S38" s="22">
        <v>64</v>
      </c>
      <c r="T38" s="15">
        <v>88300000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/>
      <c r="AI38" s="15"/>
      <c r="AJ38" s="15"/>
      <c r="AK38" s="15">
        <f t="shared" si="0"/>
        <v>88300000</v>
      </c>
      <c r="AL38" s="15">
        <v>90000000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/>
      <c r="AX38" s="15">
        <v>0</v>
      </c>
      <c r="AY38" s="15">
        <v>0</v>
      </c>
      <c r="AZ38" s="15"/>
      <c r="BA38" s="15"/>
      <c r="BB38" s="15"/>
      <c r="BC38" s="15">
        <f t="shared" si="5"/>
        <v>90000000</v>
      </c>
      <c r="BD38" s="15">
        <v>90000000</v>
      </c>
      <c r="BE38" s="15">
        <v>0</v>
      </c>
      <c r="BF38" s="15">
        <v>0</v>
      </c>
      <c r="BG38" s="15"/>
      <c r="BH38" s="15"/>
      <c r="BI38" s="15"/>
      <c r="BJ38" s="15"/>
      <c r="BK38" s="15"/>
      <c r="BL38" s="15"/>
      <c r="BM38" s="15">
        <v>0</v>
      </c>
      <c r="BN38" s="15">
        <v>0</v>
      </c>
      <c r="BO38" s="15"/>
      <c r="BP38" s="15">
        <v>0</v>
      </c>
      <c r="BQ38" s="15">
        <v>0</v>
      </c>
      <c r="BR38" s="15"/>
      <c r="BS38" s="15"/>
      <c r="BT38" s="15"/>
      <c r="BU38" s="15">
        <f t="shared" si="1"/>
        <v>90000000</v>
      </c>
      <c r="BV38" s="15">
        <v>92700000</v>
      </c>
      <c r="BW38" s="15">
        <v>0</v>
      </c>
      <c r="BX38" s="15">
        <v>0</v>
      </c>
      <c r="BY38" s="15"/>
      <c r="BZ38" s="15"/>
      <c r="CA38" s="15"/>
      <c r="CB38" s="15"/>
      <c r="CC38" s="15"/>
      <c r="CD38" s="15"/>
      <c r="CE38" s="15">
        <v>0</v>
      </c>
      <c r="CF38" s="15">
        <v>0</v>
      </c>
      <c r="CG38" s="15"/>
      <c r="CH38" s="15">
        <v>0</v>
      </c>
      <c r="CI38" s="15">
        <v>0</v>
      </c>
      <c r="CJ38" s="15"/>
      <c r="CK38" s="15"/>
      <c r="CL38" s="15"/>
      <c r="CM38" s="15">
        <f t="shared" si="2"/>
        <v>92700000</v>
      </c>
      <c r="CN38" s="15">
        <f t="shared" si="3"/>
        <v>361000000</v>
      </c>
      <c r="CO38" s="20">
        <v>2024003630095</v>
      </c>
      <c r="CP38" s="14" t="s">
        <v>58</v>
      </c>
      <c r="CQ38" s="16" t="s">
        <v>180</v>
      </c>
    </row>
    <row r="39" spans="1:95" s="2" customFormat="1" ht="79.5" customHeight="1" x14ac:dyDescent="0.25">
      <c r="A39" s="22" t="s">
        <v>211</v>
      </c>
      <c r="B39" s="22">
        <f t="shared" si="4"/>
        <v>32</v>
      </c>
      <c r="C39" s="22" t="s">
        <v>47</v>
      </c>
      <c r="D39" s="23" t="s">
        <v>48</v>
      </c>
      <c r="E39" s="23" t="s">
        <v>212</v>
      </c>
      <c r="F39" s="23" t="s">
        <v>213</v>
      </c>
      <c r="G39" s="22" t="s">
        <v>214</v>
      </c>
      <c r="H39" s="23" t="s">
        <v>215</v>
      </c>
      <c r="I39" s="22" t="s">
        <v>216</v>
      </c>
      <c r="J39" s="23" t="s">
        <v>217</v>
      </c>
      <c r="K39" s="22" t="s">
        <v>55</v>
      </c>
      <c r="L39" s="23" t="s">
        <v>217</v>
      </c>
      <c r="M39" s="22">
        <v>4</v>
      </c>
      <c r="N39" s="22" t="s">
        <v>56</v>
      </c>
      <c r="O39" s="22" t="s">
        <v>64</v>
      </c>
      <c r="P39" s="22">
        <v>1</v>
      </c>
      <c r="Q39" s="22">
        <v>1</v>
      </c>
      <c r="R39" s="22">
        <v>1</v>
      </c>
      <c r="S39" s="22">
        <v>1</v>
      </c>
      <c r="T39" s="15">
        <v>0</v>
      </c>
      <c r="U39" s="15">
        <v>0</v>
      </c>
      <c r="V39" s="15">
        <v>88000000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/>
      <c r="AI39" s="15"/>
      <c r="AJ39" s="15"/>
      <c r="AK39" s="15">
        <f t="shared" si="0"/>
        <v>88000000</v>
      </c>
      <c r="AL39" s="15">
        <v>0</v>
      </c>
      <c r="AM39" s="15">
        <v>0</v>
      </c>
      <c r="AN39" s="15">
        <v>88000000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/>
      <c r="AX39" s="15">
        <v>0</v>
      </c>
      <c r="AY39" s="15">
        <v>0</v>
      </c>
      <c r="AZ39" s="15"/>
      <c r="BA39" s="15"/>
      <c r="BB39" s="15"/>
      <c r="BC39" s="15">
        <f t="shared" si="5"/>
        <v>88000000</v>
      </c>
      <c r="BD39" s="15">
        <v>0</v>
      </c>
      <c r="BE39" s="15">
        <v>0</v>
      </c>
      <c r="BF39" s="15">
        <v>88000000</v>
      </c>
      <c r="BG39" s="15"/>
      <c r="BH39" s="15"/>
      <c r="BI39" s="15"/>
      <c r="BJ39" s="15"/>
      <c r="BK39" s="15"/>
      <c r="BL39" s="15"/>
      <c r="BM39" s="15">
        <v>0</v>
      </c>
      <c r="BN39" s="15">
        <v>0</v>
      </c>
      <c r="BO39" s="15"/>
      <c r="BP39" s="15">
        <v>0</v>
      </c>
      <c r="BQ39" s="15">
        <v>0</v>
      </c>
      <c r="BR39" s="15"/>
      <c r="BS39" s="15"/>
      <c r="BT39" s="15"/>
      <c r="BU39" s="15">
        <f t="shared" si="1"/>
        <v>88000000</v>
      </c>
      <c r="BV39" s="15">
        <v>0</v>
      </c>
      <c r="BW39" s="15">
        <v>0</v>
      </c>
      <c r="BX39" s="15">
        <v>88000000</v>
      </c>
      <c r="BY39" s="15"/>
      <c r="BZ39" s="15"/>
      <c r="CA39" s="15"/>
      <c r="CB39" s="15"/>
      <c r="CC39" s="15"/>
      <c r="CD39" s="15"/>
      <c r="CE39" s="15">
        <v>0</v>
      </c>
      <c r="CF39" s="15">
        <v>0</v>
      </c>
      <c r="CG39" s="15"/>
      <c r="CH39" s="15">
        <v>0</v>
      </c>
      <c r="CI39" s="15">
        <v>0</v>
      </c>
      <c r="CJ39" s="15"/>
      <c r="CK39" s="15"/>
      <c r="CL39" s="15"/>
      <c r="CM39" s="15">
        <f t="shared" si="2"/>
        <v>88000000</v>
      </c>
      <c r="CN39" s="15">
        <f t="shared" si="3"/>
        <v>352000000</v>
      </c>
      <c r="CO39" s="20">
        <v>2024003630116</v>
      </c>
      <c r="CP39" s="14" t="s">
        <v>58</v>
      </c>
      <c r="CQ39" s="16" t="s">
        <v>218</v>
      </c>
    </row>
    <row r="40" spans="1:95" s="2" customFormat="1" ht="79.5" customHeight="1" x14ac:dyDescent="0.25">
      <c r="A40" s="22" t="s">
        <v>219</v>
      </c>
      <c r="B40" s="22">
        <f t="shared" si="4"/>
        <v>33</v>
      </c>
      <c r="C40" s="22" t="s">
        <v>47</v>
      </c>
      <c r="D40" s="23" t="s">
        <v>48</v>
      </c>
      <c r="E40" s="23" t="s">
        <v>212</v>
      </c>
      <c r="F40" s="23" t="s">
        <v>213</v>
      </c>
      <c r="G40" s="22" t="s">
        <v>214</v>
      </c>
      <c r="H40" s="23" t="s">
        <v>215</v>
      </c>
      <c r="I40" s="22" t="s">
        <v>220</v>
      </c>
      <c r="J40" s="23" t="s">
        <v>221</v>
      </c>
      <c r="K40" s="22" t="s">
        <v>90</v>
      </c>
      <c r="L40" s="23" t="s">
        <v>221</v>
      </c>
      <c r="M40" s="22">
        <v>6</v>
      </c>
      <c r="N40" s="22" t="s">
        <v>56</v>
      </c>
      <c r="O40" s="22" t="s">
        <v>64</v>
      </c>
      <c r="P40" s="22">
        <v>1</v>
      </c>
      <c r="Q40" s="22">
        <v>2</v>
      </c>
      <c r="R40" s="22">
        <v>2</v>
      </c>
      <c r="S40" s="22">
        <v>1</v>
      </c>
      <c r="T40" s="15">
        <v>0</v>
      </c>
      <c r="U40" s="15">
        <v>0</v>
      </c>
      <c r="V40" s="15">
        <v>36000000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106008170</v>
      </c>
      <c r="AH40" s="15"/>
      <c r="AI40" s="15"/>
      <c r="AJ40" s="15"/>
      <c r="AK40" s="15">
        <f t="shared" si="0"/>
        <v>142008170</v>
      </c>
      <c r="AL40" s="15">
        <v>0</v>
      </c>
      <c r="AM40" s="15">
        <v>0</v>
      </c>
      <c r="AN40" s="15">
        <v>72000000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/>
      <c r="AX40" s="15">
        <v>0</v>
      </c>
      <c r="AY40" s="15">
        <v>0</v>
      </c>
      <c r="AZ40" s="15"/>
      <c r="BA40" s="15"/>
      <c r="BB40" s="15"/>
      <c r="BC40" s="15">
        <f t="shared" si="5"/>
        <v>72000000</v>
      </c>
      <c r="BD40" s="15">
        <v>0</v>
      </c>
      <c r="BE40" s="15">
        <v>0</v>
      </c>
      <c r="BF40" s="15">
        <v>72000000</v>
      </c>
      <c r="BG40" s="15"/>
      <c r="BH40" s="15"/>
      <c r="BI40" s="15"/>
      <c r="BJ40" s="15"/>
      <c r="BK40" s="15"/>
      <c r="BL40" s="15"/>
      <c r="BM40" s="15">
        <v>0</v>
      </c>
      <c r="BN40" s="15">
        <v>0</v>
      </c>
      <c r="BO40" s="15"/>
      <c r="BP40" s="15">
        <v>0</v>
      </c>
      <c r="BQ40" s="15">
        <v>0</v>
      </c>
      <c r="BR40" s="15"/>
      <c r="BS40" s="15"/>
      <c r="BT40" s="15"/>
      <c r="BU40" s="15">
        <f t="shared" si="1"/>
        <v>72000000</v>
      </c>
      <c r="BV40" s="15">
        <v>0</v>
      </c>
      <c r="BW40" s="15">
        <v>0</v>
      </c>
      <c r="BX40" s="15">
        <v>72000000</v>
      </c>
      <c r="BY40" s="15"/>
      <c r="BZ40" s="15"/>
      <c r="CA40" s="15"/>
      <c r="CB40" s="15"/>
      <c r="CC40" s="15"/>
      <c r="CD40" s="15"/>
      <c r="CE40" s="15">
        <v>0</v>
      </c>
      <c r="CF40" s="15">
        <v>0</v>
      </c>
      <c r="CG40" s="15"/>
      <c r="CH40" s="15">
        <v>0</v>
      </c>
      <c r="CI40" s="15">
        <v>0</v>
      </c>
      <c r="CJ40" s="15"/>
      <c r="CK40" s="15"/>
      <c r="CL40" s="15"/>
      <c r="CM40" s="15">
        <f t="shared" si="2"/>
        <v>72000000</v>
      </c>
      <c r="CN40" s="15">
        <f t="shared" si="3"/>
        <v>358008170</v>
      </c>
      <c r="CO40" s="20">
        <v>2024003630121</v>
      </c>
      <c r="CP40" s="14" t="s">
        <v>58</v>
      </c>
      <c r="CQ40" s="16" t="s">
        <v>218</v>
      </c>
    </row>
    <row r="41" spans="1:95" s="2" customFormat="1" ht="79.5" customHeight="1" x14ac:dyDescent="0.25">
      <c r="A41" s="22" t="s">
        <v>222</v>
      </c>
      <c r="B41" s="22">
        <f t="shared" si="4"/>
        <v>34</v>
      </c>
      <c r="C41" s="22" t="s">
        <v>47</v>
      </c>
      <c r="D41" s="23" t="s">
        <v>48</v>
      </c>
      <c r="E41" s="23" t="s">
        <v>212</v>
      </c>
      <c r="F41" s="23" t="s">
        <v>213</v>
      </c>
      <c r="G41" s="22" t="s">
        <v>214</v>
      </c>
      <c r="H41" s="23" t="s">
        <v>215</v>
      </c>
      <c r="I41" s="22" t="s">
        <v>223</v>
      </c>
      <c r="J41" s="23" t="s">
        <v>224</v>
      </c>
      <c r="K41" s="22" t="s">
        <v>90</v>
      </c>
      <c r="L41" s="23" t="s">
        <v>224</v>
      </c>
      <c r="M41" s="22">
        <v>12</v>
      </c>
      <c r="N41" s="22" t="s">
        <v>56</v>
      </c>
      <c r="O41" s="22" t="s">
        <v>57</v>
      </c>
      <c r="P41" s="22">
        <v>12</v>
      </c>
      <c r="Q41" s="22">
        <v>12</v>
      </c>
      <c r="R41" s="22">
        <v>12</v>
      </c>
      <c r="S41" s="22">
        <v>12</v>
      </c>
      <c r="T41" s="15">
        <v>0</v>
      </c>
      <c r="U41" s="15">
        <v>0</v>
      </c>
      <c r="V41" s="15">
        <v>50000000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/>
      <c r="AI41" s="15"/>
      <c r="AJ41" s="15"/>
      <c r="AK41" s="15">
        <f t="shared" si="0"/>
        <v>50000000</v>
      </c>
      <c r="AL41" s="15">
        <v>0</v>
      </c>
      <c r="AM41" s="15">
        <v>0</v>
      </c>
      <c r="AN41" s="15">
        <v>100000000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/>
      <c r="AX41" s="15">
        <v>0</v>
      </c>
      <c r="AY41" s="15">
        <v>0</v>
      </c>
      <c r="AZ41" s="15"/>
      <c r="BA41" s="15"/>
      <c r="BB41" s="15"/>
      <c r="BC41" s="15">
        <f t="shared" si="5"/>
        <v>100000000</v>
      </c>
      <c r="BD41" s="15">
        <v>0</v>
      </c>
      <c r="BE41" s="15">
        <v>0</v>
      </c>
      <c r="BF41" s="15">
        <v>100000000</v>
      </c>
      <c r="BG41" s="15"/>
      <c r="BH41" s="15"/>
      <c r="BI41" s="15"/>
      <c r="BJ41" s="15"/>
      <c r="BK41" s="15"/>
      <c r="BL41" s="15"/>
      <c r="BM41" s="15">
        <v>0</v>
      </c>
      <c r="BN41" s="15">
        <v>0</v>
      </c>
      <c r="BO41" s="15"/>
      <c r="BP41" s="15">
        <v>0</v>
      </c>
      <c r="BQ41" s="15">
        <v>0</v>
      </c>
      <c r="BR41" s="15"/>
      <c r="BS41" s="15"/>
      <c r="BT41" s="15"/>
      <c r="BU41" s="15">
        <f t="shared" si="1"/>
        <v>100000000</v>
      </c>
      <c r="BV41" s="15">
        <v>0</v>
      </c>
      <c r="BW41" s="15">
        <v>0</v>
      </c>
      <c r="BX41" s="15">
        <v>100000000</v>
      </c>
      <c r="BY41" s="15"/>
      <c r="BZ41" s="15"/>
      <c r="CA41" s="15"/>
      <c r="CB41" s="15"/>
      <c r="CC41" s="15"/>
      <c r="CD41" s="15"/>
      <c r="CE41" s="15">
        <v>0</v>
      </c>
      <c r="CF41" s="15">
        <v>0</v>
      </c>
      <c r="CG41" s="15"/>
      <c r="CH41" s="15">
        <v>0</v>
      </c>
      <c r="CI41" s="15">
        <v>0</v>
      </c>
      <c r="CJ41" s="15"/>
      <c r="CK41" s="15"/>
      <c r="CL41" s="15"/>
      <c r="CM41" s="15">
        <f t="shared" si="2"/>
        <v>100000000</v>
      </c>
      <c r="CN41" s="15">
        <f t="shared" si="3"/>
        <v>350000000</v>
      </c>
      <c r="CO41" s="20">
        <v>2024003630124</v>
      </c>
      <c r="CP41" s="14" t="s">
        <v>58</v>
      </c>
      <c r="CQ41" s="16" t="s">
        <v>218</v>
      </c>
    </row>
    <row r="42" spans="1:95" s="2" customFormat="1" ht="79.5" customHeight="1" x14ac:dyDescent="0.25">
      <c r="A42" s="22" t="s">
        <v>225</v>
      </c>
      <c r="B42" s="22">
        <f t="shared" si="4"/>
        <v>35</v>
      </c>
      <c r="C42" s="22" t="s">
        <v>47</v>
      </c>
      <c r="D42" s="23" t="s">
        <v>48</v>
      </c>
      <c r="E42" s="23" t="s">
        <v>212</v>
      </c>
      <c r="F42" s="23" t="s">
        <v>213</v>
      </c>
      <c r="G42" s="22" t="s">
        <v>226</v>
      </c>
      <c r="H42" s="23" t="s">
        <v>227</v>
      </c>
      <c r="I42" s="22" t="s">
        <v>228</v>
      </c>
      <c r="J42" s="23" t="s">
        <v>229</v>
      </c>
      <c r="K42" s="22" t="s">
        <v>55</v>
      </c>
      <c r="L42" s="23" t="s">
        <v>229</v>
      </c>
      <c r="M42" s="22">
        <v>400</v>
      </c>
      <c r="N42" s="22" t="s">
        <v>56</v>
      </c>
      <c r="O42" s="22" t="s">
        <v>64</v>
      </c>
      <c r="P42" s="22">
        <v>100</v>
      </c>
      <c r="Q42" s="22">
        <v>100</v>
      </c>
      <c r="R42" s="22">
        <v>100</v>
      </c>
      <c r="S42" s="22">
        <v>100</v>
      </c>
      <c r="T42" s="15">
        <v>0</v>
      </c>
      <c r="U42" s="15">
        <v>0</v>
      </c>
      <c r="V42" s="15">
        <v>54000000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/>
      <c r="AI42" s="15"/>
      <c r="AJ42" s="15"/>
      <c r="AK42" s="15">
        <f t="shared" si="0"/>
        <v>54000000</v>
      </c>
      <c r="AL42" s="15">
        <v>0</v>
      </c>
      <c r="AM42" s="15">
        <v>0</v>
      </c>
      <c r="AN42" s="15">
        <v>57000000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/>
      <c r="AX42" s="15">
        <v>0</v>
      </c>
      <c r="AY42" s="15">
        <v>0</v>
      </c>
      <c r="AZ42" s="15"/>
      <c r="BA42" s="15"/>
      <c r="BB42" s="15"/>
      <c r="BC42" s="15">
        <f t="shared" si="5"/>
        <v>57000000</v>
      </c>
      <c r="BD42" s="15">
        <v>0</v>
      </c>
      <c r="BE42" s="15">
        <v>0</v>
      </c>
      <c r="BF42" s="15">
        <v>57000000</v>
      </c>
      <c r="BG42" s="15"/>
      <c r="BH42" s="15"/>
      <c r="BI42" s="15"/>
      <c r="BJ42" s="15"/>
      <c r="BK42" s="15"/>
      <c r="BL42" s="15"/>
      <c r="BM42" s="15">
        <v>0</v>
      </c>
      <c r="BN42" s="15">
        <v>0</v>
      </c>
      <c r="BO42" s="15"/>
      <c r="BP42" s="15">
        <v>0</v>
      </c>
      <c r="BQ42" s="15">
        <v>0</v>
      </c>
      <c r="BR42" s="15"/>
      <c r="BS42" s="15"/>
      <c r="BT42" s="15"/>
      <c r="BU42" s="15">
        <f t="shared" si="1"/>
        <v>57000000</v>
      </c>
      <c r="BV42" s="15">
        <v>0</v>
      </c>
      <c r="BW42" s="15">
        <v>0</v>
      </c>
      <c r="BX42" s="15">
        <v>57000000</v>
      </c>
      <c r="BY42" s="15"/>
      <c r="BZ42" s="15"/>
      <c r="CA42" s="15"/>
      <c r="CB42" s="15"/>
      <c r="CC42" s="15"/>
      <c r="CD42" s="15"/>
      <c r="CE42" s="15">
        <v>0</v>
      </c>
      <c r="CF42" s="15">
        <v>0</v>
      </c>
      <c r="CG42" s="15"/>
      <c r="CH42" s="15">
        <v>0</v>
      </c>
      <c r="CI42" s="15">
        <v>0</v>
      </c>
      <c r="CJ42" s="15"/>
      <c r="CK42" s="15"/>
      <c r="CL42" s="15"/>
      <c r="CM42" s="15">
        <f t="shared" si="2"/>
        <v>57000000</v>
      </c>
      <c r="CN42" s="15">
        <f t="shared" si="3"/>
        <v>225000000</v>
      </c>
      <c r="CO42" s="20">
        <v>2024003630121</v>
      </c>
      <c r="CP42" s="14" t="s">
        <v>58</v>
      </c>
      <c r="CQ42" s="16" t="s">
        <v>218</v>
      </c>
    </row>
    <row r="43" spans="1:95" s="2" customFormat="1" ht="79.5" customHeight="1" x14ac:dyDescent="0.25">
      <c r="A43" s="22" t="s">
        <v>230</v>
      </c>
      <c r="B43" s="22">
        <f t="shared" si="4"/>
        <v>36</v>
      </c>
      <c r="C43" s="22" t="s">
        <v>47</v>
      </c>
      <c r="D43" s="23" t="s">
        <v>48</v>
      </c>
      <c r="E43" s="23" t="s">
        <v>212</v>
      </c>
      <c r="F43" s="23" t="s">
        <v>213</v>
      </c>
      <c r="G43" s="22" t="s">
        <v>231</v>
      </c>
      <c r="H43" s="23" t="s">
        <v>232</v>
      </c>
      <c r="I43" s="22" t="s">
        <v>233</v>
      </c>
      <c r="J43" s="23" t="s">
        <v>234</v>
      </c>
      <c r="K43" s="22" t="s">
        <v>55</v>
      </c>
      <c r="L43" s="23" t="s">
        <v>234</v>
      </c>
      <c r="M43" s="22">
        <v>10</v>
      </c>
      <c r="N43" s="22" t="s">
        <v>56</v>
      </c>
      <c r="O43" s="22" t="s">
        <v>57</v>
      </c>
      <c r="P43" s="22">
        <v>10</v>
      </c>
      <c r="Q43" s="22">
        <v>10</v>
      </c>
      <c r="R43" s="22">
        <v>10</v>
      </c>
      <c r="S43" s="22">
        <v>10</v>
      </c>
      <c r="T43" s="15">
        <v>20000000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/>
      <c r="AI43" s="15"/>
      <c r="AJ43" s="15"/>
      <c r="AK43" s="15">
        <f t="shared" si="0"/>
        <v>20000000</v>
      </c>
      <c r="AL43" s="15">
        <v>21000000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/>
      <c r="AX43" s="15">
        <v>0</v>
      </c>
      <c r="AY43" s="15">
        <v>0</v>
      </c>
      <c r="AZ43" s="15"/>
      <c r="BA43" s="15"/>
      <c r="BB43" s="15"/>
      <c r="BC43" s="15">
        <f t="shared" si="5"/>
        <v>21000000</v>
      </c>
      <c r="BD43" s="15">
        <v>23000000</v>
      </c>
      <c r="BE43" s="15">
        <v>0</v>
      </c>
      <c r="BF43" s="15">
        <v>0</v>
      </c>
      <c r="BG43" s="15"/>
      <c r="BH43" s="15"/>
      <c r="BI43" s="15"/>
      <c r="BJ43" s="15"/>
      <c r="BK43" s="15"/>
      <c r="BL43" s="15"/>
      <c r="BM43" s="15">
        <v>0</v>
      </c>
      <c r="BN43" s="15">
        <v>0</v>
      </c>
      <c r="BO43" s="15"/>
      <c r="BP43" s="15">
        <v>0</v>
      </c>
      <c r="BQ43" s="15">
        <v>0</v>
      </c>
      <c r="BR43" s="15"/>
      <c r="BS43" s="15"/>
      <c r="BT43" s="15"/>
      <c r="BU43" s="15">
        <f t="shared" si="1"/>
        <v>23000000</v>
      </c>
      <c r="BV43" s="15">
        <v>25000000</v>
      </c>
      <c r="BW43" s="15">
        <v>0</v>
      </c>
      <c r="BX43" s="15">
        <v>0</v>
      </c>
      <c r="BY43" s="15"/>
      <c r="BZ43" s="15"/>
      <c r="CA43" s="15"/>
      <c r="CB43" s="15"/>
      <c r="CC43" s="15"/>
      <c r="CD43" s="15"/>
      <c r="CE43" s="15">
        <v>0</v>
      </c>
      <c r="CF43" s="15">
        <v>0</v>
      </c>
      <c r="CG43" s="15"/>
      <c r="CH43" s="15">
        <v>0</v>
      </c>
      <c r="CI43" s="15">
        <v>0</v>
      </c>
      <c r="CJ43" s="15"/>
      <c r="CK43" s="15"/>
      <c r="CL43" s="15"/>
      <c r="CM43" s="15">
        <f t="shared" si="2"/>
        <v>25000000</v>
      </c>
      <c r="CN43" s="15">
        <f t="shared" si="3"/>
        <v>89000000</v>
      </c>
      <c r="CO43" s="20">
        <v>2024003630110</v>
      </c>
      <c r="CP43" s="14" t="s">
        <v>58</v>
      </c>
      <c r="CQ43" s="16" t="s">
        <v>218</v>
      </c>
    </row>
    <row r="44" spans="1:95" s="2" customFormat="1" ht="79.5" customHeight="1" x14ac:dyDescent="0.25">
      <c r="A44" s="22" t="s">
        <v>235</v>
      </c>
      <c r="B44" s="22">
        <f t="shared" si="4"/>
        <v>37</v>
      </c>
      <c r="C44" s="22" t="s">
        <v>47</v>
      </c>
      <c r="D44" s="23" t="s">
        <v>48</v>
      </c>
      <c r="E44" s="23" t="s">
        <v>212</v>
      </c>
      <c r="F44" s="23" t="s">
        <v>213</v>
      </c>
      <c r="G44" s="22" t="s">
        <v>236</v>
      </c>
      <c r="H44" s="23" t="s">
        <v>237</v>
      </c>
      <c r="I44" s="22" t="s">
        <v>238</v>
      </c>
      <c r="J44" s="23" t="s">
        <v>239</v>
      </c>
      <c r="K44" s="22" t="s">
        <v>55</v>
      </c>
      <c r="L44" s="23" t="s">
        <v>239</v>
      </c>
      <c r="M44" s="22">
        <v>760</v>
      </c>
      <c r="N44" s="22" t="s">
        <v>56</v>
      </c>
      <c r="O44" s="22" t="s">
        <v>64</v>
      </c>
      <c r="P44" s="22">
        <v>190</v>
      </c>
      <c r="Q44" s="22">
        <v>190</v>
      </c>
      <c r="R44" s="22">
        <v>190</v>
      </c>
      <c r="S44" s="22">
        <v>190</v>
      </c>
      <c r="T44" s="15">
        <v>0</v>
      </c>
      <c r="U44" s="15">
        <v>0</v>
      </c>
      <c r="V44" s="15">
        <v>48000000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/>
      <c r="AI44" s="15"/>
      <c r="AJ44" s="15"/>
      <c r="AK44" s="15">
        <f t="shared" si="0"/>
        <v>48000000</v>
      </c>
      <c r="AL44" s="15">
        <v>0</v>
      </c>
      <c r="AM44" s="15">
        <v>0</v>
      </c>
      <c r="AN44" s="15">
        <v>53000000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/>
      <c r="AX44" s="15">
        <v>0</v>
      </c>
      <c r="AY44" s="15">
        <v>0</v>
      </c>
      <c r="AZ44" s="15"/>
      <c r="BA44" s="15"/>
      <c r="BB44" s="15"/>
      <c r="BC44" s="15">
        <f t="shared" si="5"/>
        <v>53000000</v>
      </c>
      <c r="BD44" s="15">
        <v>0</v>
      </c>
      <c r="BE44" s="15">
        <v>0</v>
      </c>
      <c r="BF44" s="15">
        <v>53000000</v>
      </c>
      <c r="BG44" s="15"/>
      <c r="BH44" s="15"/>
      <c r="BI44" s="15"/>
      <c r="BJ44" s="15"/>
      <c r="BK44" s="15"/>
      <c r="BL44" s="15"/>
      <c r="BM44" s="15">
        <v>0</v>
      </c>
      <c r="BN44" s="15">
        <v>0</v>
      </c>
      <c r="BO44" s="15"/>
      <c r="BP44" s="15">
        <v>0</v>
      </c>
      <c r="BQ44" s="15">
        <v>0</v>
      </c>
      <c r="BR44" s="15"/>
      <c r="BS44" s="15"/>
      <c r="BT44" s="15"/>
      <c r="BU44" s="15">
        <f t="shared" si="1"/>
        <v>53000000</v>
      </c>
      <c r="BV44" s="15">
        <v>0</v>
      </c>
      <c r="BW44" s="15">
        <v>0</v>
      </c>
      <c r="BX44" s="15">
        <v>53000000</v>
      </c>
      <c r="BY44" s="15"/>
      <c r="BZ44" s="15"/>
      <c r="CA44" s="15"/>
      <c r="CB44" s="15"/>
      <c r="CC44" s="15"/>
      <c r="CD44" s="15"/>
      <c r="CE44" s="15">
        <v>0</v>
      </c>
      <c r="CF44" s="15">
        <v>0</v>
      </c>
      <c r="CG44" s="15"/>
      <c r="CH44" s="15">
        <v>0</v>
      </c>
      <c r="CI44" s="15">
        <v>0</v>
      </c>
      <c r="CJ44" s="15"/>
      <c r="CK44" s="15"/>
      <c r="CL44" s="15"/>
      <c r="CM44" s="15">
        <f t="shared" si="2"/>
        <v>53000000</v>
      </c>
      <c r="CN44" s="15">
        <f t="shared" si="3"/>
        <v>207000000</v>
      </c>
      <c r="CO44" s="20">
        <v>2024003630112</v>
      </c>
      <c r="CP44" s="14" t="s">
        <v>58</v>
      </c>
      <c r="CQ44" s="16" t="s">
        <v>218</v>
      </c>
    </row>
    <row r="45" spans="1:95" s="2" customFormat="1" ht="79.5" customHeight="1" x14ac:dyDescent="0.25">
      <c r="A45" s="22" t="s">
        <v>240</v>
      </c>
      <c r="B45" s="22">
        <f t="shared" si="4"/>
        <v>38</v>
      </c>
      <c r="C45" s="22" t="s">
        <v>47</v>
      </c>
      <c r="D45" s="23" t="s">
        <v>48</v>
      </c>
      <c r="E45" s="23" t="s">
        <v>212</v>
      </c>
      <c r="F45" s="23" t="s">
        <v>213</v>
      </c>
      <c r="G45" s="22" t="s">
        <v>236</v>
      </c>
      <c r="H45" s="23" t="s">
        <v>237</v>
      </c>
      <c r="I45" s="22" t="s">
        <v>241</v>
      </c>
      <c r="J45" s="23" t="s">
        <v>242</v>
      </c>
      <c r="K45" s="22" t="s">
        <v>90</v>
      </c>
      <c r="L45" s="23" t="s">
        <v>242</v>
      </c>
      <c r="M45" s="22">
        <v>12</v>
      </c>
      <c r="N45" s="22" t="s">
        <v>56</v>
      </c>
      <c r="O45" s="22" t="s">
        <v>57</v>
      </c>
      <c r="P45" s="22">
        <v>12</v>
      </c>
      <c r="Q45" s="22">
        <v>12</v>
      </c>
      <c r="R45" s="22">
        <v>12</v>
      </c>
      <c r="S45" s="22">
        <v>12</v>
      </c>
      <c r="T45" s="15">
        <v>0</v>
      </c>
      <c r="U45" s="15">
        <v>0</v>
      </c>
      <c r="V45" s="15">
        <v>132000000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/>
      <c r="AI45" s="15"/>
      <c r="AJ45" s="15"/>
      <c r="AK45" s="15">
        <f t="shared" si="0"/>
        <v>132000000</v>
      </c>
      <c r="AL45" s="15">
        <v>0</v>
      </c>
      <c r="AM45" s="15">
        <v>0</v>
      </c>
      <c r="AN45" s="15">
        <v>132000000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/>
      <c r="AX45" s="15">
        <v>0</v>
      </c>
      <c r="AY45" s="15">
        <v>0</v>
      </c>
      <c r="AZ45" s="15"/>
      <c r="BA45" s="15"/>
      <c r="BB45" s="15"/>
      <c r="BC45" s="15">
        <f t="shared" si="5"/>
        <v>132000000</v>
      </c>
      <c r="BD45" s="15">
        <v>0</v>
      </c>
      <c r="BE45" s="15">
        <v>0</v>
      </c>
      <c r="BF45" s="15">
        <v>132000000</v>
      </c>
      <c r="BG45" s="15"/>
      <c r="BH45" s="15"/>
      <c r="BI45" s="15"/>
      <c r="BJ45" s="15"/>
      <c r="BK45" s="15"/>
      <c r="BL45" s="15"/>
      <c r="BM45" s="15">
        <v>0</v>
      </c>
      <c r="BN45" s="15">
        <v>0</v>
      </c>
      <c r="BO45" s="15"/>
      <c r="BP45" s="15">
        <v>0</v>
      </c>
      <c r="BQ45" s="15">
        <v>0</v>
      </c>
      <c r="BR45" s="15"/>
      <c r="BS45" s="15"/>
      <c r="BT45" s="15"/>
      <c r="BU45" s="15">
        <f t="shared" si="1"/>
        <v>132000000</v>
      </c>
      <c r="BV45" s="15">
        <v>0</v>
      </c>
      <c r="BW45" s="15">
        <v>0</v>
      </c>
      <c r="BX45" s="15">
        <v>132000000</v>
      </c>
      <c r="BY45" s="15"/>
      <c r="BZ45" s="15"/>
      <c r="CA45" s="15"/>
      <c r="CB45" s="15"/>
      <c r="CC45" s="15"/>
      <c r="CD45" s="15"/>
      <c r="CE45" s="15">
        <v>0</v>
      </c>
      <c r="CF45" s="15">
        <v>0</v>
      </c>
      <c r="CG45" s="15"/>
      <c r="CH45" s="15">
        <v>0</v>
      </c>
      <c r="CI45" s="15">
        <v>0</v>
      </c>
      <c r="CJ45" s="15"/>
      <c r="CK45" s="15"/>
      <c r="CL45" s="15"/>
      <c r="CM45" s="15">
        <f t="shared" si="2"/>
        <v>132000000</v>
      </c>
      <c r="CN45" s="15">
        <f t="shared" si="3"/>
        <v>528000000</v>
      </c>
      <c r="CO45" s="20">
        <v>2024003630112</v>
      </c>
      <c r="CP45" s="14" t="s">
        <v>58</v>
      </c>
      <c r="CQ45" s="16" t="s">
        <v>218</v>
      </c>
    </row>
    <row r="46" spans="1:95" s="2" customFormat="1" ht="79.5" customHeight="1" x14ac:dyDescent="0.25">
      <c r="A46" s="22" t="s">
        <v>243</v>
      </c>
      <c r="B46" s="22">
        <f t="shared" si="4"/>
        <v>39</v>
      </c>
      <c r="C46" s="22" t="s">
        <v>47</v>
      </c>
      <c r="D46" s="23" t="s">
        <v>48</v>
      </c>
      <c r="E46" s="23" t="s">
        <v>212</v>
      </c>
      <c r="F46" s="23" t="s">
        <v>213</v>
      </c>
      <c r="G46" s="22" t="s">
        <v>244</v>
      </c>
      <c r="H46" s="23" t="s">
        <v>245</v>
      </c>
      <c r="I46" s="22" t="s">
        <v>246</v>
      </c>
      <c r="J46" s="23" t="s">
        <v>247</v>
      </c>
      <c r="K46" s="22" t="s">
        <v>55</v>
      </c>
      <c r="L46" s="23" t="s">
        <v>247</v>
      </c>
      <c r="M46" s="22">
        <v>17200</v>
      </c>
      <c r="N46" s="22" t="s">
        <v>56</v>
      </c>
      <c r="O46" s="22" t="s">
        <v>64</v>
      </c>
      <c r="P46" s="22">
        <v>4300</v>
      </c>
      <c r="Q46" s="22">
        <v>4300</v>
      </c>
      <c r="R46" s="22">
        <v>4300</v>
      </c>
      <c r="S46" s="22">
        <v>4300</v>
      </c>
      <c r="T46" s="15">
        <v>291214717.06</v>
      </c>
      <c r="U46" s="15">
        <v>0</v>
      </c>
      <c r="V46" s="15">
        <v>793600000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/>
      <c r="AI46" s="15"/>
      <c r="AJ46" s="15"/>
      <c r="AK46" s="15">
        <f t="shared" si="0"/>
        <v>1084814717.0599999</v>
      </c>
      <c r="AL46" s="15">
        <v>242300000</v>
      </c>
      <c r="AM46" s="15">
        <v>0</v>
      </c>
      <c r="AN46" s="15">
        <v>593600000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/>
      <c r="AX46" s="15">
        <v>0</v>
      </c>
      <c r="AY46" s="15">
        <v>0</v>
      </c>
      <c r="AZ46" s="15"/>
      <c r="BA46" s="15"/>
      <c r="BB46" s="15"/>
      <c r="BC46" s="15">
        <f t="shared" si="5"/>
        <v>835900000</v>
      </c>
      <c r="BD46" s="15">
        <v>250780000</v>
      </c>
      <c r="BE46" s="15">
        <v>0</v>
      </c>
      <c r="BF46" s="15">
        <v>593600000</v>
      </c>
      <c r="BG46" s="15"/>
      <c r="BH46" s="15"/>
      <c r="BI46" s="15"/>
      <c r="BJ46" s="15"/>
      <c r="BK46" s="15"/>
      <c r="BL46" s="15"/>
      <c r="BM46" s="15">
        <v>0</v>
      </c>
      <c r="BN46" s="15">
        <v>0</v>
      </c>
      <c r="BO46" s="15"/>
      <c r="BP46" s="15">
        <v>0</v>
      </c>
      <c r="BQ46" s="15">
        <v>0</v>
      </c>
      <c r="BR46" s="15"/>
      <c r="BS46" s="15"/>
      <c r="BT46" s="15"/>
      <c r="BU46" s="15">
        <f t="shared" si="1"/>
        <v>844380000</v>
      </c>
      <c r="BV46" s="15">
        <v>259680000</v>
      </c>
      <c r="BW46" s="15">
        <v>0</v>
      </c>
      <c r="BX46" s="15">
        <v>793600000</v>
      </c>
      <c r="BY46" s="15"/>
      <c r="BZ46" s="15"/>
      <c r="CA46" s="15"/>
      <c r="CB46" s="15"/>
      <c r="CC46" s="15"/>
      <c r="CD46" s="15"/>
      <c r="CE46" s="15">
        <v>0</v>
      </c>
      <c r="CF46" s="15">
        <v>0</v>
      </c>
      <c r="CG46" s="15"/>
      <c r="CH46" s="15">
        <v>0</v>
      </c>
      <c r="CI46" s="15">
        <v>0</v>
      </c>
      <c r="CJ46" s="15"/>
      <c r="CK46" s="15"/>
      <c r="CL46" s="15"/>
      <c r="CM46" s="15">
        <f t="shared" si="2"/>
        <v>1053280000</v>
      </c>
      <c r="CN46" s="15">
        <f t="shared" si="3"/>
        <v>3818374717.0599999</v>
      </c>
      <c r="CO46" s="20">
        <v>2024003630124</v>
      </c>
      <c r="CP46" s="14" t="s">
        <v>58</v>
      </c>
      <c r="CQ46" s="16" t="s">
        <v>218</v>
      </c>
    </row>
    <row r="47" spans="1:95" s="2" customFormat="1" ht="79.5" customHeight="1" x14ac:dyDescent="0.25">
      <c r="A47" s="22" t="s">
        <v>248</v>
      </c>
      <c r="B47" s="22">
        <f t="shared" si="4"/>
        <v>40</v>
      </c>
      <c r="C47" s="22" t="s">
        <v>47</v>
      </c>
      <c r="D47" s="23" t="s">
        <v>48</v>
      </c>
      <c r="E47" s="23" t="s">
        <v>212</v>
      </c>
      <c r="F47" s="23" t="s">
        <v>213</v>
      </c>
      <c r="G47" s="22" t="s">
        <v>249</v>
      </c>
      <c r="H47" s="23" t="s">
        <v>250</v>
      </c>
      <c r="I47" s="22" t="s">
        <v>251</v>
      </c>
      <c r="J47" s="23" t="s">
        <v>252</v>
      </c>
      <c r="K47" s="22" t="s">
        <v>55</v>
      </c>
      <c r="L47" s="23" t="s">
        <v>252</v>
      </c>
      <c r="M47" s="22">
        <v>12</v>
      </c>
      <c r="N47" s="22" t="s">
        <v>56</v>
      </c>
      <c r="O47" s="22" t="s">
        <v>57</v>
      </c>
      <c r="P47" s="22">
        <v>12</v>
      </c>
      <c r="Q47" s="22">
        <v>12</v>
      </c>
      <c r="R47" s="22">
        <v>12</v>
      </c>
      <c r="S47" s="22">
        <v>12</v>
      </c>
      <c r="T47" s="15">
        <v>0</v>
      </c>
      <c r="U47" s="15">
        <v>0</v>
      </c>
      <c r="V47" s="15">
        <v>141273318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/>
      <c r="AI47" s="15"/>
      <c r="AJ47" s="15"/>
      <c r="AK47" s="15">
        <f t="shared" si="0"/>
        <v>141273318</v>
      </c>
      <c r="AL47" s="15">
        <v>0</v>
      </c>
      <c r="AM47" s="15">
        <v>0</v>
      </c>
      <c r="AN47" s="15">
        <v>122000000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/>
      <c r="AX47" s="15">
        <v>0</v>
      </c>
      <c r="AY47" s="15">
        <v>0</v>
      </c>
      <c r="AZ47" s="15"/>
      <c r="BA47" s="15"/>
      <c r="BB47" s="15"/>
      <c r="BC47" s="15">
        <f t="shared" si="5"/>
        <v>122000000</v>
      </c>
      <c r="BD47" s="15">
        <v>0</v>
      </c>
      <c r="BE47" s="15">
        <v>0</v>
      </c>
      <c r="BF47" s="15">
        <v>124000000</v>
      </c>
      <c r="BG47" s="15"/>
      <c r="BH47" s="15"/>
      <c r="BI47" s="15"/>
      <c r="BJ47" s="15"/>
      <c r="BK47" s="15"/>
      <c r="BL47" s="15"/>
      <c r="BM47" s="15">
        <v>0</v>
      </c>
      <c r="BN47" s="15">
        <v>0</v>
      </c>
      <c r="BO47" s="15"/>
      <c r="BP47" s="15">
        <v>0</v>
      </c>
      <c r="BQ47" s="15">
        <v>0</v>
      </c>
      <c r="BR47" s="15"/>
      <c r="BS47" s="15"/>
      <c r="BT47" s="15"/>
      <c r="BU47" s="15">
        <f t="shared" si="1"/>
        <v>124000000</v>
      </c>
      <c r="BV47" s="15">
        <v>0</v>
      </c>
      <c r="BW47" s="15">
        <v>0</v>
      </c>
      <c r="BX47" s="15">
        <v>126000000</v>
      </c>
      <c r="BY47" s="15"/>
      <c r="BZ47" s="15"/>
      <c r="CA47" s="15"/>
      <c r="CB47" s="15"/>
      <c r="CC47" s="15"/>
      <c r="CD47" s="15"/>
      <c r="CE47" s="15">
        <v>0</v>
      </c>
      <c r="CF47" s="15">
        <v>0</v>
      </c>
      <c r="CG47" s="15"/>
      <c r="CH47" s="15">
        <v>0</v>
      </c>
      <c r="CI47" s="15">
        <v>0</v>
      </c>
      <c r="CJ47" s="15"/>
      <c r="CK47" s="15"/>
      <c r="CL47" s="15"/>
      <c r="CM47" s="15">
        <f t="shared" si="2"/>
        <v>126000000</v>
      </c>
      <c r="CN47" s="15">
        <f t="shared" si="3"/>
        <v>513273318</v>
      </c>
      <c r="CO47" s="20">
        <v>2024003630116</v>
      </c>
      <c r="CP47" s="14" t="s">
        <v>58</v>
      </c>
      <c r="CQ47" s="16" t="s">
        <v>218</v>
      </c>
    </row>
    <row r="48" spans="1:95" s="2" customFormat="1" ht="79.5" customHeight="1" x14ac:dyDescent="0.25">
      <c r="A48" s="22" t="s">
        <v>253</v>
      </c>
      <c r="B48" s="22">
        <f t="shared" si="4"/>
        <v>41</v>
      </c>
      <c r="C48" s="22" t="s">
        <v>47</v>
      </c>
      <c r="D48" s="23" t="s">
        <v>48</v>
      </c>
      <c r="E48" s="23" t="s">
        <v>212</v>
      </c>
      <c r="F48" s="23" t="s">
        <v>213</v>
      </c>
      <c r="G48" s="22" t="s">
        <v>254</v>
      </c>
      <c r="H48" s="23" t="s">
        <v>255</v>
      </c>
      <c r="I48" s="22" t="s">
        <v>256</v>
      </c>
      <c r="J48" s="23" t="s">
        <v>257</v>
      </c>
      <c r="K48" s="22" t="s">
        <v>55</v>
      </c>
      <c r="L48" s="23" t="s">
        <v>257</v>
      </c>
      <c r="M48" s="22">
        <v>244</v>
      </c>
      <c r="N48" s="22" t="s">
        <v>56</v>
      </c>
      <c r="O48" s="22" t="s">
        <v>64</v>
      </c>
      <c r="P48" s="22">
        <v>61</v>
      </c>
      <c r="Q48" s="22">
        <v>61</v>
      </c>
      <c r="R48" s="22">
        <v>61</v>
      </c>
      <c r="S48" s="22">
        <v>61</v>
      </c>
      <c r="T48" s="15">
        <v>0</v>
      </c>
      <c r="U48" s="15">
        <v>0</v>
      </c>
      <c r="V48" s="15">
        <v>112800000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/>
      <c r="AI48" s="15"/>
      <c r="AJ48" s="15"/>
      <c r="AK48" s="15">
        <f t="shared" si="0"/>
        <v>112800000</v>
      </c>
      <c r="AL48" s="15">
        <v>0</v>
      </c>
      <c r="AM48" s="15">
        <v>0</v>
      </c>
      <c r="AN48" s="15">
        <v>112800000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/>
      <c r="AX48" s="15">
        <v>0</v>
      </c>
      <c r="AY48" s="15">
        <v>0</v>
      </c>
      <c r="AZ48" s="15"/>
      <c r="BA48" s="15"/>
      <c r="BB48" s="15"/>
      <c r="BC48" s="15">
        <f t="shared" si="5"/>
        <v>112800000</v>
      </c>
      <c r="BD48" s="15">
        <v>0</v>
      </c>
      <c r="BE48" s="15">
        <v>0</v>
      </c>
      <c r="BF48" s="15">
        <v>112800000</v>
      </c>
      <c r="BG48" s="15"/>
      <c r="BH48" s="15"/>
      <c r="BI48" s="15"/>
      <c r="BJ48" s="15"/>
      <c r="BK48" s="15"/>
      <c r="BL48" s="15"/>
      <c r="BM48" s="15">
        <v>0</v>
      </c>
      <c r="BN48" s="15">
        <v>0</v>
      </c>
      <c r="BO48" s="15"/>
      <c r="BP48" s="15">
        <v>0</v>
      </c>
      <c r="BQ48" s="15">
        <v>0</v>
      </c>
      <c r="BR48" s="15"/>
      <c r="BS48" s="15"/>
      <c r="BT48" s="15"/>
      <c r="BU48" s="15">
        <f t="shared" si="1"/>
        <v>112800000</v>
      </c>
      <c r="BV48" s="15">
        <v>0</v>
      </c>
      <c r="BW48" s="15">
        <v>0</v>
      </c>
      <c r="BX48" s="15">
        <v>112800000</v>
      </c>
      <c r="BY48" s="15"/>
      <c r="BZ48" s="15"/>
      <c r="CA48" s="15"/>
      <c r="CB48" s="15"/>
      <c r="CC48" s="15"/>
      <c r="CD48" s="15"/>
      <c r="CE48" s="15">
        <v>0</v>
      </c>
      <c r="CF48" s="15">
        <v>0</v>
      </c>
      <c r="CG48" s="15"/>
      <c r="CH48" s="15">
        <v>0</v>
      </c>
      <c r="CI48" s="15">
        <v>0</v>
      </c>
      <c r="CJ48" s="15"/>
      <c r="CK48" s="15"/>
      <c r="CL48" s="15"/>
      <c r="CM48" s="15">
        <f t="shared" si="2"/>
        <v>112800000</v>
      </c>
      <c r="CN48" s="15">
        <f t="shared" si="3"/>
        <v>451200000</v>
      </c>
      <c r="CO48" s="20">
        <v>2024003630112</v>
      </c>
      <c r="CP48" s="14" t="s">
        <v>58</v>
      </c>
      <c r="CQ48" s="16" t="s">
        <v>218</v>
      </c>
    </row>
    <row r="49" spans="1:95" s="2" customFormat="1" ht="79.5" customHeight="1" x14ac:dyDescent="0.25">
      <c r="A49" s="22" t="s">
        <v>258</v>
      </c>
      <c r="B49" s="22">
        <f t="shared" si="4"/>
        <v>42</v>
      </c>
      <c r="C49" s="22" t="s">
        <v>47</v>
      </c>
      <c r="D49" s="23" t="s">
        <v>48</v>
      </c>
      <c r="E49" s="23" t="s">
        <v>212</v>
      </c>
      <c r="F49" s="23" t="s">
        <v>213</v>
      </c>
      <c r="G49" s="22" t="s">
        <v>259</v>
      </c>
      <c r="H49" s="23" t="s">
        <v>260</v>
      </c>
      <c r="I49" s="22" t="s">
        <v>261</v>
      </c>
      <c r="J49" s="23" t="s">
        <v>262</v>
      </c>
      <c r="K49" s="22" t="s">
        <v>55</v>
      </c>
      <c r="L49" s="23" t="s">
        <v>262</v>
      </c>
      <c r="M49" s="22">
        <v>120</v>
      </c>
      <c r="N49" s="22" t="s">
        <v>56</v>
      </c>
      <c r="O49" s="22" t="s">
        <v>64</v>
      </c>
      <c r="P49" s="22">
        <v>30</v>
      </c>
      <c r="Q49" s="22">
        <v>30</v>
      </c>
      <c r="R49" s="22">
        <v>30</v>
      </c>
      <c r="S49" s="22">
        <v>30</v>
      </c>
      <c r="T49" s="15">
        <v>20000000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/>
      <c r="AI49" s="15"/>
      <c r="AJ49" s="15"/>
      <c r="AK49" s="15">
        <f t="shared" si="0"/>
        <v>20000000</v>
      </c>
      <c r="AL49" s="15">
        <v>21000000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/>
      <c r="AX49" s="15">
        <v>0</v>
      </c>
      <c r="AY49" s="15">
        <v>0</v>
      </c>
      <c r="AZ49" s="15"/>
      <c r="BA49" s="15"/>
      <c r="BB49" s="15"/>
      <c r="BC49" s="15">
        <f t="shared" si="5"/>
        <v>21000000</v>
      </c>
      <c r="BD49" s="15">
        <v>23000000</v>
      </c>
      <c r="BE49" s="15">
        <v>0</v>
      </c>
      <c r="BF49" s="15">
        <v>0</v>
      </c>
      <c r="BG49" s="15"/>
      <c r="BH49" s="15"/>
      <c r="BI49" s="15"/>
      <c r="BJ49" s="15"/>
      <c r="BK49" s="15"/>
      <c r="BL49" s="15"/>
      <c r="BM49" s="15">
        <v>0</v>
      </c>
      <c r="BN49" s="15">
        <v>0</v>
      </c>
      <c r="BO49" s="15"/>
      <c r="BP49" s="15">
        <v>0</v>
      </c>
      <c r="BQ49" s="15">
        <v>0</v>
      </c>
      <c r="BR49" s="15"/>
      <c r="BS49" s="15"/>
      <c r="BT49" s="15"/>
      <c r="BU49" s="15">
        <f t="shared" si="1"/>
        <v>23000000</v>
      </c>
      <c r="BV49" s="15">
        <v>25000000</v>
      </c>
      <c r="BW49" s="15">
        <v>0</v>
      </c>
      <c r="BX49" s="15">
        <v>0</v>
      </c>
      <c r="BY49" s="15"/>
      <c r="BZ49" s="15"/>
      <c r="CA49" s="15"/>
      <c r="CB49" s="15"/>
      <c r="CC49" s="15"/>
      <c r="CD49" s="15"/>
      <c r="CE49" s="15">
        <v>0</v>
      </c>
      <c r="CF49" s="15">
        <v>0</v>
      </c>
      <c r="CG49" s="15"/>
      <c r="CH49" s="15">
        <v>0</v>
      </c>
      <c r="CI49" s="15">
        <v>0</v>
      </c>
      <c r="CJ49" s="15"/>
      <c r="CK49" s="15"/>
      <c r="CL49" s="15"/>
      <c r="CM49" s="15">
        <f t="shared" si="2"/>
        <v>25000000</v>
      </c>
      <c r="CN49" s="15">
        <f t="shared" si="3"/>
        <v>89000000</v>
      </c>
      <c r="CO49" s="20">
        <v>2024003630110</v>
      </c>
      <c r="CP49" s="14" t="s">
        <v>58</v>
      </c>
      <c r="CQ49" s="16" t="s">
        <v>218</v>
      </c>
    </row>
    <row r="50" spans="1:95" s="2" customFormat="1" ht="79.5" customHeight="1" x14ac:dyDescent="0.25">
      <c r="A50" s="22" t="s">
        <v>263</v>
      </c>
      <c r="B50" s="22">
        <f t="shared" si="4"/>
        <v>43</v>
      </c>
      <c r="C50" s="22" t="s">
        <v>47</v>
      </c>
      <c r="D50" s="23" t="s">
        <v>48</v>
      </c>
      <c r="E50" s="23" t="s">
        <v>212</v>
      </c>
      <c r="F50" s="23" t="s">
        <v>213</v>
      </c>
      <c r="G50" s="22" t="s">
        <v>264</v>
      </c>
      <c r="H50" s="23" t="s">
        <v>265</v>
      </c>
      <c r="I50" s="22" t="s">
        <v>266</v>
      </c>
      <c r="J50" s="23" t="s">
        <v>267</v>
      </c>
      <c r="K50" s="22" t="s">
        <v>55</v>
      </c>
      <c r="L50" s="23" t="s">
        <v>267</v>
      </c>
      <c r="M50" s="22">
        <v>800</v>
      </c>
      <c r="N50" s="22" t="s">
        <v>56</v>
      </c>
      <c r="O50" s="22" t="s">
        <v>64</v>
      </c>
      <c r="P50" s="22">
        <v>200</v>
      </c>
      <c r="Q50" s="22">
        <v>200</v>
      </c>
      <c r="R50" s="22">
        <v>200</v>
      </c>
      <c r="S50" s="22">
        <v>200</v>
      </c>
      <c r="T50" s="15">
        <v>0</v>
      </c>
      <c r="U50" s="15">
        <v>0</v>
      </c>
      <c r="V50" s="15">
        <v>88000000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/>
      <c r="AI50" s="15"/>
      <c r="AJ50" s="15"/>
      <c r="AK50" s="15">
        <f t="shared" si="0"/>
        <v>88000000</v>
      </c>
      <c r="AL50" s="15">
        <v>0</v>
      </c>
      <c r="AM50" s="15">
        <v>0</v>
      </c>
      <c r="AN50" s="15">
        <v>76000000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/>
      <c r="AX50" s="15">
        <v>0</v>
      </c>
      <c r="AY50" s="15">
        <v>0</v>
      </c>
      <c r="AZ50" s="15"/>
      <c r="BA50" s="15"/>
      <c r="BB50" s="15"/>
      <c r="BC50" s="15">
        <f t="shared" si="5"/>
        <v>76000000</v>
      </c>
      <c r="BD50" s="15">
        <v>0</v>
      </c>
      <c r="BE50" s="15">
        <v>0</v>
      </c>
      <c r="BF50" s="15">
        <v>78000000</v>
      </c>
      <c r="BG50" s="15"/>
      <c r="BH50" s="15"/>
      <c r="BI50" s="15"/>
      <c r="BJ50" s="15"/>
      <c r="BK50" s="15"/>
      <c r="BL50" s="15"/>
      <c r="BM50" s="15">
        <v>0</v>
      </c>
      <c r="BN50" s="15">
        <v>0</v>
      </c>
      <c r="BO50" s="15"/>
      <c r="BP50" s="15">
        <v>0</v>
      </c>
      <c r="BQ50" s="15">
        <v>0</v>
      </c>
      <c r="BR50" s="15"/>
      <c r="BS50" s="15"/>
      <c r="BT50" s="15"/>
      <c r="BU50" s="15">
        <f t="shared" si="1"/>
        <v>78000000</v>
      </c>
      <c r="BV50" s="15">
        <v>0</v>
      </c>
      <c r="BW50" s="15">
        <v>0</v>
      </c>
      <c r="BX50" s="15">
        <v>79000000</v>
      </c>
      <c r="BY50" s="15"/>
      <c r="BZ50" s="15"/>
      <c r="CA50" s="15"/>
      <c r="CB50" s="15"/>
      <c r="CC50" s="15"/>
      <c r="CD50" s="15"/>
      <c r="CE50" s="15">
        <v>0</v>
      </c>
      <c r="CF50" s="15">
        <v>0</v>
      </c>
      <c r="CG50" s="15"/>
      <c r="CH50" s="15">
        <v>0</v>
      </c>
      <c r="CI50" s="15">
        <v>0</v>
      </c>
      <c r="CJ50" s="15"/>
      <c r="CK50" s="15"/>
      <c r="CL50" s="15"/>
      <c r="CM50" s="15">
        <f t="shared" si="2"/>
        <v>79000000</v>
      </c>
      <c r="CN50" s="15">
        <f t="shared" si="3"/>
        <v>321000000</v>
      </c>
      <c r="CO50" s="20">
        <v>2024003630121</v>
      </c>
      <c r="CP50" s="14" t="s">
        <v>58</v>
      </c>
      <c r="CQ50" s="16" t="s">
        <v>218</v>
      </c>
    </row>
    <row r="51" spans="1:95" s="2" customFormat="1" ht="79.5" customHeight="1" x14ac:dyDescent="0.25">
      <c r="A51" s="22" t="s">
        <v>268</v>
      </c>
      <c r="B51" s="22">
        <f t="shared" si="4"/>
        <v>44</v>
      </c>
      <c r="C51" s="22" t="s">
        <v>47</v>
      </c>
      <c r="D51" s="23" t="s">
        <v>48</v>
      </c>
      <c r="E51" s="23" t="s">
        <v>212</v>
      </c>
      <c r="F51" s="23" t="s">
        <v>213</v>
      </c>
      <c r="G51" s="22" t="s">
        <v>269</v>
      </c>
      <c r="H51" s="23" t="s">
        <v>270</v>
      </c>
      <c r="I51" s="22" t="s">
        <v>271</v>
      </c>
      <c r="J51" s="23" t="s">
        <v>272</v>
      </c>
      <c r="K51" s="22" t="s">
        <v>55</v>
      </c>
      <c r="L51" s="23" t="s">
        <v>272</v>
      </c>
      <c r="M51" s="22">
        <v>12</v>
      </c>
      <c r="N51" s="22" t="s">
        <v>56</v>
      </c>
      <c r="O51" s="22" t="s">
        <v>57</v>
      </c>
      <c r="P51" s="22">
        <v>12</v>
      </c>
      <c r="Q51" s="22">
        <v>12</v>
      </c>
      <c r="R51" s="22">
        <v>12</v>
      </c>
      <c r="S51" s="22">
        <v>12</v>
      </c>
      <c r="T51" s="15">
        <v>80000000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/>
      <c r="AI51" s="15"/>
      <c r="AJ51" s="15"/>
      <c r="AK51" s="15">
        <f t="shared" si="0"/>
        <v>80000000</v>
      </c>
      <c r="AL51" s="15">
        <v>81000000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/>
      <c r="AX51" s="15">
        <v>0</v>
      </c>
      <c r="AY51" s="15">
        <v>0</v>
      </c>
      <c r="AZ51" s="15"/>
      <c r="BA51" s="15"/>
      <c r="BB51" s="15"/>
      <c r="BC51" s="15">
        <f t="shared" si="5"/>
        <v>81000000</v>
      </c>
      <c r="BD51" s="15">
        <v>82000000</v>
      </c>
      <c r="BE51" s="15">
        <v>0</v>
      </c>
      <c r="BF51" s="15">
        <v>0</v>
      </c>
      <c r="BG51" s="15"/>
      <c r="BH51" s="15"/>
      <c r="BI51" s="15"/>
      <c r="BJ51" s="15"/>
      <c r="BK51" s="15"/>
      <c r="BL51" s="15"/>
      <c r="BM51" s="15">
        <v>0</v>
      </c>
      <c r="BN51" s="15">
        <v>0</v>
      </c>
      <c r="BO51" s="15"/>
      <c r="BP51" s="15">
        <v>0</v>
      </c>
      <c r="BQ51" s="15">
        <v>0</v>
      </c>
      <c r="BR51" s="15"/>
      <c r="BS51" s="15"/>
      <c r="BT51" s="15"/>
      <c r="BU51" s="15">
        <f t="shared" si="1"/>
        <v>82000000</v>
      </c>
      <c r="BV51" s="15">
        <v>83000000</v>
      </c>
      <c r="BW51" s="15">
        <v>0</v>
      </c>
      <c r="BX51" s="15">
        <v>0</v>
      </c>
      <c r="BY51" s="15"/>
      <c r="BZ51" s="15"/>
      <c r="CA51" s="15"/>
      <c r="CB51" s="15"/>
      <c r="CC51" s="15"/>
      <c r="CD51" s="15"/>
      <c r="CE51" s="15">
        <v>0</v>
      </c>
      <c r="CF51" s="15">
        <v>0</v>
      </c>
      <c r="CG51" s="15"/>
      <c r="CH51" s="15">
        <v>0</v>
      </c>
      <c r="CI51" s="15">
        <v>0</v>
      </c>
      <c r="CJ51" s="15"/>
      <c r="CK51" s="15"/>
      <c r="CL51" s="15"/>
      <c r="CM51" s="15">
        <f t="shared" si="2"/>
        <v>83000000</v>
      </c>
      <c r="CN51" s="15">
        <f t="shared" si="3"/>
        <v>326000000</v>
      </c>
      <c r="CO51" s="20">
        <v>2024003630110</v>
      </c>
      <c r="CP51" s="14" t="s">
        <v>58</v>
      </c>
      <c r="CQ51" s="16" t="s">
        <v>218</v>
      </c>
    </row>
    <row r="52" spans="1:95" s="2" customFormat="1" ht="79.5" customHeight="1" x14ac:dyDescent="0.25">
      <c r="A52" s="22" t="s">
        <v>273</v>
      </c>
      <c r="B52" s="22">
        <f t="shared" si="4"/>
        <v>45</v>
      </c>
      <c r="C52" s="22" t="s">
        <v>47</v>
      </c>
      <c r="D52" s="23" t="s">
        <v>48</v>
      </c>
      <c r="E52" s="23" t="s">
        <v>212</v>
      </c>
      <c r="F52" s="23" t="s">
        <v>213</v>
      </c>
      <c r="G52" s="22" t="s">
        <v>274</v>
      </c>
      <c r="H52" s="23" t="s">
        <v>275</v>
      </c>
      <c r="I52" s="22" t="s">
        <v>276</v>
      </c>
      <c r="J52" s="23" t="s">
        <v>277</v>
      </c>
      <c r="K52" s="22" t="s">
        <v>55</v>
      </c>
      <c r="L52" s="23" t="s">
        <v>277</v>
      </c>
      <c r="M52" s="22">
        <v>3</v>
      </c>
      <c r="N52" s="22" t="s">
        <v>56</v>
      </c>
      <c r="O52" s="22" t="s">
        <v>57</v>
      </c>
      <c r="P52" s="22">
        <v>3</v>
      </c>
      <c r="Q52" s="22">
        <v>3</v>
      </c>
      <c r="R52" s="22">
        <v>3</v>
      </c>
      <c r="S52" s="22">
        <v>3</v>
      </c>
      <c r="T52" s="15">
        <v>0</v>
      </c>
      <c r="U52" s="15">
        <v>0</v>
      </c>
      <c r="V52" s="15">
        <v>23000000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/>
      <c r="AI52" s="15"/>
      <c r="AJ52" s="15"/>
      <c r="AK52" s="15">
        <f t="shared" si="0"/>
        <v>23000000</v>
      </c>
      <c r="AL52" s="15">
        <v>0</v>
      </c>
      <c r="AM52" s="15">
        <v>0</v>
      </c>
      <c r="AN52" s="15">
        <v>23000000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/>
      <c r="AX52" s="15">
        <v>0</v>
      </c>
      <c r="AY52" s="15">
        <v>0</v>
      </c>
      <c r="AZ52" s="15"/>
      <c r="BA52" s="15"/>
      <c r="BB52" s="15"/>
      <c r="BC52" s="15">
        <f t="shared" si="5"/>
        <v>23000000</v>
      </c>
      <c r="BD52" s="15">
        <v>0</v>
      </c>
      <c r="BE52" s="15">
        <v>0</v>
      </c>
      <c r="BF52" s="15">
        <v>23000000</v>
      </c>
      <c r="BG52" s="15"/>
      <c r="BH52" s="15"/>
      <c r="BI52" s="15"/>
      <c r="BJ52" s="15"/>
      <c r="BK52" s="15"/>
      <c r="BL52" s="15"/>
      <c r="BM52" s="15">
        <v>0</v>
      </c>
      <c r="BN52" s="15">
        <v>0</v>
      </c>
      <c r="BO52" s="15"/>
      <c r="BP52" s="15">
        <v>0</v>
      </c>
      <c r="BQ52" s="15">
        <v>0</v>
      </c>
      <c r="BR52" s="15"/>
      <c r="BS52" s="15"/>
      <c r="BT52" s="15"/>
      <c r="BU52" s="15">
        <f t="shared" si="1"/>
        <v>23000000</v>
      </c>
      <c r="BV52" s="15">
        <v>0</v>
      </c>
      <c r="BW52" s="15">
        <v>0</v>
      </c>
      <c r="BX52" s="15">
        <v>23000000</v>
      </c>
      <c r="BY52" s="15"/>
      <c r="BZ52" s="15"/>
      <c r="CA52" s="15"/>
      <c r="CB52" s="15"/>
      <c r="CC52" s="15"/>
      <c r="CD52" s="15"/>
      <c r="CE52" s="15">
        <v>0</v>
      </c>
      <c r="CF52" s="15">
        <v>0</v>
      </c>
      <c r="CG52" s="15"/>
      <c r="CH52" s="15">
        <v>0</v>
      </c>
      <c r="CI52" s="15">
        <v>0</v>
      </c>
      <c r="CJ52" s="15"/>
      <c r="CK52" s="15"/>
      <c r="CL52" s="15"/>
      <c r="CM52" s="15">
        <f t="shared" si="2"/>
        <v>23000000</v>
      </c>
      <c r="CN52" s="15">
        <f t="shared" si="3"/>
        <v>92000000</v>
      </c>
      <c r="CO52" s="20">
        <v>2024003630121</v>
      </c>
      <c r="CP52" s="14" t="s">
        <v>58</v>
      </c>
      <c r="CQ52" s="16" t="s">
        <v>218</v>
      </c>
    </row>
    <row r="53" spans="1:95" s="2" customFormat="1" ht="79.5" customHeight="1" x14ac:dyDescent="0.25">
      <c r="A53" s="22" t="s">
        <v>278</v>
      </c>
      <c r="B53" s="22">
        <f t="shared" si="4"/>
        <v>46</v>
      </c>
      <c r="C53" s="22" t="s">
        <v>47</v>
      </c>
      <c r="D53" s="23" t="s">
        <v>48</v>
      </c>
      <c r="E53" s="23" t="s">
        <v>212</v>
      </c>
      <c r="F53" s="23" t="s">
        <v>213</v>
      </c>
      <c r="G53" s="22" t="s">
        <v>279</v>
      </c>
      <c r="H53" s="23" t="s">
        <v>280</v>
      </c>
      <c r="I53" s="22" t="s">
        <v>281</v>
      </c>
      <c r="J53" s="23" t="s">
        <v>282</v>
      </c>
      <c r="K53" s="22" t="s">
        <v>55</v>
      </c>
      <c r="L53" s="23" t="s">
        <v>282</v>
      </c>
      <c r="M53" s="22">
        <v>300</v>
      </c>
      <c r="N53" s="22" t="s">
        <v>56</v>
      </c>
      <c r="O53" s="22" t="s">
        <v>64</v>
      </c>
      <c r="P53" s="22">
        <v>75</v>
      </c>
      <c r="Q53" s="22">
        <v>75</v>
      </c>
      <c r="R53" s="22">
        <v>75</v>
      </c>
      <c r="S53" s="22">
        <v>75</v>
      </c>
      <c r="T53" s="15">
        <v>80000000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/>
      <c r="AI53" s="15"/>
      <c r="AJ53" s="15"/>
      <c r="AK53" s="15">
        <f t="shared" si="0"/>
        <v>80000000</v>
      </c>
      <c r="AL53" s="15">
        <v>81000000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/>
      <c r="AX53" s="15">
        <v>0</v>
      </c>
      <c r="AY53" s="15">
        <v>0</v>
      </c>
      <c r="AZ53" s="15"/>
      <c r="BA53" s="15"/>
      <c r="BB53" s="15"/>
      <c r="BC53" s="15">
        <f t="shared" si="5"/>
        <v>81000000</v>
      </c>
      <c r="BD53" s="15">
        <v>82000000</v>
      </c>
      <c r="BE53" s="15">
        <v>0</v>
      </c>
      <c r="BF53" s="15">
        <v>0</v>
      </c>
      <c r="BG53" s="15"/>
      <c r="BH53" s="15"/>
      <c r="BI53" s="15"/>
      <c r="BJ53" s="15"/>
      <c r="BK53" s="15"/>
      <c r="BL53" s="15"/>
      <c r="BM53" s="15">
        <v>0</v>
      </c>
      <c r="BN53" s="15">
        <v>0</v>
      </c>
      <c r="BO53" s="15"/>
      <c r="BP53" s="15">
        <v>0</v>
      </c>
      <c r="BQ53" s="15">
        <v>0</v>
      </c>
      <c r="BR53" s="15"/>
      <c r="BS53" s="15"/>
      <c r="BT53" s="15"/>
      <c r="BU53" s="15">
        <f t="shared" si="1"/>
        <v>82000000</v>
      </c>
      <c r="BV53" s="15">
        <v>83000000</v>
      </c>
      <c r="BW53" s="15">
        <v>0</v>
      </c>
      <c r="BX53" s="15">
        <v>0</v>
      </c>
      <c r="BY53" s="15"/>
      <c r="BZ53" s="15"/>
      <c r="CA53" s="15"/>
      <c r="CB53" s="15"/>
      <c r="CC53" s="15"/>
      <c r="CD53" s="15"/>
      <c r="CE53" s="15">
        <v>0</v>
      </c>
      <c r="CF53" s="15">
        <v>0</v>
      </c>
      <c r="CG53" s="15"/>
      <c r="CH53" s="15">
        <v>0</v>
      </c>
      <c r="CI53" s="15">
        <v>0</v>
      </c>
      <c r="CJ53" s="15"/>
      <c r="CK53" s="15"/>
      <c r="CL53" s="15"/>
      <c r="CM53" s="15">
        <f t="shared" si="2"/>
        <v>83000000</v>
      </c>
      <c r="CN53" s="15">
        <f t="shared" si="3"/>
        <v>326000000</v>
      </c>
      <c r="CO53" s="20">
        <v>2024003630110</v>
      </c>
      <c r="CP53" s="14" t="s">
        <v>58</v>
      </c>
      <c r="CQ53" s="16" t="s">
        <v>218</v>
      </c>
    </row>
    <row r="54" spans="1:95" s="2" customFormat="1" ht="79.5" customHeight="1" x14ac:dyDescent="0.25">
      <c r="A54" s="22" t="s">
        <v>283</v>
      </c>
      <c r="B54" s="22">
        <f t="shared" si="4"/>
        <v>47</v>
      </c>
      <c r="C54" s="22" t="s">
        <v>47</v>
      </c>
      <c r="D54" s="23" t="s">
        <v>48</v>
      </c>
      <c r="E54" s="23" t="s">
        <v>212</v>
      </c>
      <c r="F54" s="23" t="s">
        <v>213</v>
      </c>
      <c r="G54" s="22" t="s">
        <v>284</v>
      </c>
      <c r="H54" s="23" t="s">
        <v>285</v>
      </c>
      <c r="I54" s="22" t="s">
        <v>286</v>
      </c>
      <c r="J54" s="23" t="s">
        <v>287</v>
      </c>
      <c r="K54" s="22" t="s">
        <v>55</v>
      </c>
      <c r="L54" s="23" t="s">
        <v>287</v>
      </c>
      <c r="M54" s="22">
        <v>12</v>
      </c>
      <c r="N54" s="22" t="s">
        <v>56</v>
      </c>
      <c r="O54" s="22" t="s">
        <v>57</v>
      </c>
      <c r="P54" s="22">
        <v>12</v>
      </c>
      <c r="Q54" s="22">
        <v>12</v>
      </c>
      <c r="R54" s="22">
        <v>12</v>
      </c>
      <c r="S54" s="22">
        <v>12</v>
      </c>
      <c r="T54" s="15">
        <v>0</v>
      </c>
      <c r="U54" s="15">
        <v>0</v>
      </c>
      <c r="V54" s="15">
        <v>76800000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/>
      <c r="AI54" s="15"/>
      <c r="AJ54" s="15"/>
      <c r="AK54" s="15">
        <f t="shared" si="0"/>
        <v>76800000</v>
      </c>
      <c r="AL54" s="15">
        <v>0</v>
      </c>
      <c r="AM54" s="15">
        <v>0</v>
      </c>
      <c r="AN54" s="15">
        <v>76800000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/>
      <c r="AX54" s="15">
        <v>0</v>
      </c>
      <c r="AY54" s="15">
        <v>0</v>
      </c>
      <c r="AZ54" s="15"/>
      <c r="BA54" s="15"/>
      <c r="BB54" s="15"/>
      <c r="BC54" s="15">
        <f t="shared" si="5"/>
        <v>76800000</v>
      </c>
      <c r="BD54" s="15">
        <v>0</v>
      </c>
      <c r="BE54" s="15">
        <v>0</v>
      </c>
      <c r="BF54" s="15">
        <v>76800000</v>
      </c>
      <c r="BG54" s="15"/>
      <c r="BH54" s="15"/>
      <c r="BI54" s="15"/>
      <c r="BJ54" s="15"/>
      <c r="BK54" s="15"/>
      <c r="BL54" s="15"/>
      <c r="BM54" s="15">
        <v>0</v>
      </c>
      <c r="BN54" s="15">
        <v>0</v>
      </c>
      <c r="BO54" s="15"/>
      <c r="BP54" s="15">
        <v>0</v>
      </c>
      <c r="BQ54" s="15">
        <v>0</v>
      </c>
      <c r="BR54" s="15"/>
      <c r="BS54" s="15"/>
      <c r="BT54" s="15"/>
      <c r="BU54" s="15">
        <f t="shared" si="1"/>
        <v>76800000</v>
      </c>
      <c r="BV54" s="15">
        <v>0</v>
      </c>
      <c r="BW54" s="15">
        <v>0</v>
      </c>
      <c r="BX54" s="15">
        <v>76800000</v>
      </c>
      <c r="BY54" s="15"/>
      <c r="BZ54" s="15"/>
      <c r="CA54" s="15"/>
      <c r="CB54" s="15"/>
      <c r="CC54" s="15"/>
      <c r="CD54" s="15"/>
      <c r="CE54" s="15">
        <v>0</v>
      </c>
      <c r="CF54" s="15">
        <v>0</v>
      </c>
      <c r="CG54" s="15"/>
      <c r="CH54" s="15">
        <v>0</v>
      </c>
      <c r="CI54" s="15">
        <v>0</v>
      </c>
      <c r="CJ54" s="15"/>
      <c r="CK54" s="15"/>
      <c r="CL54" s="15"/>
      <c r="CM54" s="15">
        <f t="shared" si="2"/>
        <v>76800000</v>
      </c>
      <c r="CN54" s="15">
        <f t="shared" si="3"/>
        <v>307200000</v>
      </c>
      <c r="CO54" s="20">
        <v>2024003630124</v>
      </c>
      <c r="CP54" s="14" t="s">
        <v>58</v>
      </c>
      <c r="CQ54" s="16" t="s">
        <v>218</v>
      </c>
    </row>
    <row r="55" spans="1:95" s="2" customFormat="1" ht="79.5" customHeight="1" x14ac:dyDescent="0.25">
      <c r="A55" s="22" t="s">
        <v>288</v>
      </c>
      <c r="B55" s="22">
        <f t="shared" si="4"/>
        <v>48</v>
      </c>
      <c r="C55" s="22" t="s">
        <v>47</v>
      </c>
      <c r="D55" s="23" t="s">
        <v>48</v>
      </c>
      <c r="E55" s="23" t="s">
        <v>212</v>
      </c>
      <c r="F55" s="23" t="s">
        <v>213</v>
      </c>
      <c r="G55" s="22" t="s">
        <v>289</v>
      </c>
      <c r="H55" s="23" t="s">
        <v>290</v>
      </c>
      <c r="I55" s="22" t="s">
        <v>291</v>
      </c>
      <c r="J55" s="23" t="s">
        <v>292</v>
      </c>
      <c r="K55" s="22" t="s">
        <v>55</v>
      </c>
      <c r="L55" s="23" t="s">
        <v>292</v>
      </c>
      <c r="M55" s="22">
        <v>560</v>
      </c>
      <c r="N55" s="22" t="s">
        <v>56</v>
      </c>
      <c r="O55" s="22" t="s">
        <v>64</v>
      </c>
      <c r="P55" s="22">
        <v>140</v>
      </c>
      <c r="Q55" s="22">
        <v>140</v>
      </c>
      <c r="R55" s="22">
        <v>140</v>
      </c>
      <c r="S55" s="22">
        <v>140</v>
      </c>
      <c r="T55" s="15">
        <v>89200000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/>
      <c r="AI55" s="15"/>
      <c r="AJ55" s="15"/>
      <c r="AK55" s="15">
        <f t="shared" si="0"/>
        <v>89200000</v>
      </c>
      <c r="AL55" s="15">
        <v>95000000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/>
      <c r="AX55" s="15">
        <v>0</v>
      </c>
      <c r="AY55" s="15">
        <v>0</v>
      </c>
      <c r="AZ55" s="15"/>
      <c r="BA55" s="15"/>
      <c r="BB55" s="15"/>
      <c r="BC55" s="15">
        <f t="shared" si="5"/>
        <v>95000000</v>
      </c>
      <c r="BD55" s="15">
        <v>97000000</v>
      </c>
      <c r="BE55" s="15">
        <v>0</v>
      </c>
      <c r="BF55" s="15">
        <v>0</v>
      </c>
      <c r="BG55" s="15"/>
      <c r="BH55" s="15"/>
      <c r="BI55" s="15"/>
      <c r="BJ55" s="15"/>
      <c r="BK55" s="15"/>
      <c r="BL55" s="15"/>
      <c r="BM55" s="15">
        <v>0</v>
      </c>
      <c r="BN55" s="15">
        <v>0</v>
      </c>
      <c r="BO55" s="15"/>
      <c r="BP55" s="15">
        <v>0</v>
      </c>
      <c r="BQ55" s="15">
        <v>0</v>
      </c>
      <c r="BR55" s="15"/>
      <c r="BS55" s="15"/>
      <c r="BT55" s="15"/>
      <c r="BU55" s="15">
        <f t="shared" si="1"/>
        <v>97000000</v>
      </c>
      <c r="BV55" s="15">
        <v>100000000</v>
      </c>
      <c r="BW55" s="15">
        <v>0</v>
      </c>
      <c r="BX55" s="15">
        <v>0</v>
      </c>
      <c r="BY55" s="15"/>
      <c r="BZ55" s="15"/>
      <c r="CA55" s="15"/>
      <c r="CB55" s="15"/>
      <c r="CC55" s="15"/>
      <c r="CD55" s="15"/>
      <c r="CE55" s="15">
        <v>0</v>
      </c>
      <c r="CF55" s="15">
        <v>0</v>
      </c>
      <c r="CG55" s="15"/>
      <c r="CH55" s="15">
        <v>0</v>
      </c>
      <c r="CI55" s="15">
        <v>0</v>
      </c>
      <c r="CJ55" s="15"/>
      <c r="CK55" s="15"/>
      <c r="CL55" s="15"/>
      <c r="CM55" s="15">
        <f t="shared" si="2"/>
        <v>100000000</v>
      </c>
      <c r="CN55" s="15">
        <f t="shared" si="3"/>
        <v>381200000</v>
      </c>
      <c r="CO55" s="20">
        <v>2024003630124</v>
      </c>
      <c r="CP55" s="14" t="s">
        <v>58</v>
      </c>
      <c r="CQ55" s="16" t="s">
        <v>218</v>
      </c>
    </row>
    <row r="56" spans="1:95" s="2" customFormat="1" ht="79.5" customHeight="1" x14ac:dyDescent="0.25">
      <c r="A56" s="22" t="s">
        <v>293</v>
      </c>
      <c r="B56" s="22">
        <f t="shared" si="4"/>
        <v>49</v>
      </c>
      <c r="C56" s="22" t="s">
        <v>47</v>
      </c>
      <c r="D56" s="23" t="s">
        <v>48</v>
      </c>
      <c r="E56" s="23" t="s">
        <v>212</v>
      </c>
      <c r="F56" s="23" t="s">
        <v>213</v>
      </c>
      <c r="G56" s="22" t="s">
        <v>294</v>
      </c>
      <c r="H56" s="23" t="s">
        <v>295</v>
      </c>
      <c r="I56" s="22" t="s">
        <v>296</v>
      </c>
      <c r="J56" s="23" t="s">
        <v>297</v>
      </c>
      <c r="K56" s="22" t="s">
        <v>90</v>
      </c>
      <c r="L56" s="23" t="s">
        <v>297</v>
      </c>
      <c r="M56" s="22">
        <v>12</v>
      </c>
      <c r="N56" s="22" t="s">
        <v>56</v>
      </c>
      <c r="O56" s="22" t="s">
        <v>57</v>
      </c>
      <c r="P56" s="22">
        <v>12</v>
      </c>
      <c r="Q56" s="22">
        <v>12</v>
      </c>
      <c r="R56" s="22">
        <v>12</v>
      </c>
      <c r="S56" s="22">
        <v>12</v>
      </c>
      <c r="T56" s="15">
        <v>0</v>
      </c>
      <c r="U56" s="15">
        <v>0</v>
      </c>
      <c r="V56" s="15">
        <v>24000000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/>
      <c r="AI56" s="15"/>
      <c r="AJ56" s="15"/>
      <c r="AK56" s="15">
        <f t="shared" si="0"/>
        <v>24000000</v>
      </c>
      <c r="AL56" s="15">
        <v>0</v>
      </c>
      <c r="AM56" s="15">
        <v>0</v>
      </c>
      <c r="AN56" s="15">
        <v>30000000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/>
      <c r="AX56" s="15">
        <v>0</v>
      </c>
      <c r="AY56" s="15">
        <v>0</v>
      </c>
      <c r="AZ56" s="15"/>
      <c r="BA56" s="15"/>
      <c r="BB56" s="15"/>
      <c r="BC56" s="15">
        <f t="shared" si="5"/>
        <v>30000000</v>
      </c>
      <c r="BD56" s="15">
        <v>0</v>
      </c>
      <c r="BE56" s="15">
        <v>0</v>
      </c>
      <c r="BF56" s="15">
        <v>30000000</v>
      </c>
      <c r="BG56" s="15"/>
      <c r="BH56" s="15"/>
      <c r="BI56" s="15"/>
      <c r="BJ56" s="15"/>
      <c r="BK56" s="15"/>
      <c r="BL56" s="15"/>
      <c r="BM56" s="15">
        <v>0</v>
      </c>
      <c r="BN56" s="15">
        <v>0</v>
      </c>
      <c r="BO56" s="15"/>
      <c r="BP56" s="15">
        <v>0</v>
      </c>
      <c r="BQ56" s="15">
        <v>0</v>
      </c>
      <c r="BR56" s="15"/>
      <c r="BS56" s="15"/>
      <c r="BT56" s="15"/>
      <c r="BU56" s="15">
        <f t="shared" si="1"/>
        <v>30000000</v>
      </c>
      <c r="BV56" s="15">
        <v>0</v>
      </c>
      <c r="BW56" s="15">
        <v>0</v>
      </c>
      <c r="BX56" s="15">
        <v>30000000</v>
      </c>
      <c r="BY56" s="15"/>
      <c r="BZ56" s="15"/>
      <c r="CA56" s="15"/>
      <c r="CB56" s="15"/>
      <c r="CC56" s="15"/>
      <c r="CD56" s="15"/>
      <c r="CE56" s="15">
        <v>0</v>
      </c>
      <c r="CF56" s="15">
        <v>0</v>
      </c>
      <c r="CG56" s="15"/>
      <c r="CH56" s="15">
        <v>0</v>
      </c>
      <c r="CI56" s="15">
        <v>0</v>
      </c>
      <c r="CJ56" s="15"/>
      <c r="CK56" s="15"/>
      <c r="CL56" s="15"/>
      <c r="CM56" s="15">
        <f t="shared" si="2"/>
        <v>30000000</v>
      </c>
      <c r="CN56" s="15">
        <f t="shared" si="3"/>
        <v>114000000</v>
      </c>
      <c r="CO56" s="20">
        <v>2024003630121</v>
      </c>
      <c r="CP56" s="14" t="s">
        <v>58</v>
      </c>
      <c r="CQ56" s="16" t="s">
        <v>218</v>
      </c>
    </row>
    <row r="57" spans="1:95" s="2" customFormat="1" ht="79.5" customHeight="1" x14ac:dyDescent="0.25">
      <c r="A57" s="22" t="s">
        <v>298</v>
      </c>
      <c r="B57" s="22">
        <f t="shared" si="4"/>
        <v>50</v>
      </c>
      <c r="C57" s="22" t="s">
        <v>47</v>
      </c>
      <c r="D57" s="23" t="s">
        <v>48</v>
      </c>
      <c r="E57" s="23" t="s">
        <v>212</v>
      </c>
      <c r="F57" s="23" t="s">
        <v>213</v>
      </c>
      <c r="G57" s="22" t="s">
        <v>299</v>
      </c>
      <c r="H57" s="23" t="s">
        <v>300</v>
      </c>
      <c r="I57" s="22" t="s">
        <v>301</v>
      </c>
      <c r="J57" s="23" t="s">
        <v>302</v>
      </c>
      <c r="K57" s="22" t="s">
        <v>90</v>
      </c>
      <c r="L57" s="23" t="s">
        <v>302</v>
      </c>
      <c r="M57" s="22">
        <v>2120</v>
      </c>
      <c r="N57" s="22" t="s">
        <v>56</v>
      </c>
      <c r="O57" s="22" t="s">
        <v>64</v>
      </c>
      <c r="P57" s="22">
        <v>530</v>
      </c>
      <c r="Q57" s="22">
        <v>530</v>
      </c>
      <c r="R57" s="22">
        <v>530</v>
      </c>
      <c r="S57" s="22">
        <v>530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942891338.20000005</v>
      </c>
      <c r="AH57" s="15"/>
      <c r="AI57" s="15"/>
      <c r="AJ57" s="15"/>
      <c r="AK57" s="15">
        <f t="shared" si="0"/>
        <v>942891338.20000005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/>
      <c r="AX57" s="15">
        <v>0</v>
      </c>
      <c r="AY57" s="15">
        <v>316050000</v>
      </c>
      <c r="AZ57" s="15"/>
      <c r="BA57" s="15"/>
      <c r="BB57" s="15"/>
      <c r="BC57" s="15">
        <f t="shared" si="5"/>
        <v>316050000</v>
      </c>
      <c r="BD57" s="15">
        <v>0</v>
      </c>
      <c r="BE57" s="15">
        <v>0</v>
      </c>
      <c r="BF57" s="15">
        <v>0</v>
      </c>
      <c r="BG57" s="15"/>
      <c r="BH57" s="15"/>
      <c r="BI57" s="15"/>
      <c r="BJ57" s="15"/>
      <c r="BK57" s="15"/>
      <c r="BL57" s="15"/>
      <c r="BM57" s="15">
        <v>0</v>
      </c>
      <c r="BN57" s="15">
        <v>0</v>
      </c>
      <c r="BO57" s="15"/>
      <c r="BP57" s="15">
        <v>0</v>
      </c>
      <c r="BQ57" s="15">
        <v>331852500</v>
      </c>
      <c r="BR57" s="15"/>
      <c r="BS57" s="15"/>
      <c r="BT57" s="15"/>
      <c r="BU57" s="15">
        <f t="shared" si="1"/>
        <v>331852500</v>
      </c>
      <c r="BV57" s="15">
        <v>0</v>
      </c>
      <c r="BW57" s="15">
        <v>0</v>
      </c>
      <c r="BX57" s="15">
        <v>0</v>
      </c>
      <c r="BY57" s="15"/>
      <c r="BZ57" s="15"/>
      <c r="CA57" s="15"/>
      <c r="CB57" s="15"/>
      <c r="CC57" s="15"/>
      <c r="CD57" s="15"/>
      <c r="CE57" s="15">
        <v>0</v>
      </c>
      <c r="CF57" s="15">
        <v>0</v>
      </c>
      <c r="CG57" s="15"/>
      <c r="CH57" s="15">
        <v>0</v>
      </c>
      <c r="CI57" s="15">
        <v>348445125</v>
      </c>
      <c r="CJ57" s="15"/>
      <c r="CK57" s="15"/>
      <c r="CL57" s="15"/>
      <c r="CM57" s="15">
        <f t="shared" si="2"/>
        <v>348445125</v>
      </c>
      <c r="CN57" s="15">
        <f t="shared" si="3"/>
        <v>1939238963.2</v>
      </c>
      <c r="CO57" s="20">
        <v>2024003630121</v>
      </c>
      <c r="CP57" s="14" t="s">
        <v>58</v>
      </c>
      <c r="CQ57" s="16" t="s">
        <v>218</v>
      </c>
    </row>
    <row r="58" spans="1:95" s="2" customFormat="1" ht="79.5" customHeight="1" x14ac:dyDescent="0.25">
      <c r="A58" s="22" t="s">
        <v>303</v>
      </c>
      <c r="B58" s="22">
        <f t="shared" si="4"/>
        <v>51</v>
      </c>
      <c r="C58" s="22" t="s">
        <v>47</v>
      </c>
      <c r="D58" s="23" t="s">
        <v>48</v>
      </c>
      <c r="E58" s="23" t="s">
        <v>212</v>
      </c>
      <c r="F58" s="23" t="s">
        <v>213</v>
      </c>
      <c r="G58" s="22" t="s">
        <v>304</v>
      </c>
      <c r="H58" s="23" t="s">
        <v>305</v>
      </c>
      <c r="I58" s="22" t="s">
        <v>306</v>
      </c>
      <c r="J58" s="23" t="s">
        <v>307</v>
      </c>
      <c r="K58" s="22" t="s">
        <v>55</v>
      </c>
      <c r="L58" s="23" t="s">
        <v>307</v>
      </c>
      <c r="M58" s="22">
        <v>6</v>
      </c>
      <c r="N58" s="22" t="s">
        <v>56</v>
      </c>
      <c r="O58" s="22" t="s">
        <v>64</v>
      </c>
      <c r="P58" s="22">
        <v>1</v>
      </c>
      <c r="Q58" s="22">
        <v>2</v>
      </c>
      <c r="R58" s="22">
        <v>2</v>
      </c>
      <c r="S58" s="22">
        <v>1</v>
      </c>
      <c r="T58" s="15">
        <v>150000000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/>
      <c r="AI58" s="15"/>
      <c r="AJ58" s="15"/>
      <c r="AK58" s="15">
        <f t="shared" si="0"/>
        <v>150000000</v>
      </c>
      <c r="AL58" s="15">
        <v>160500000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/>
      <c r="AX58" s="15">
        <v>0</v>
      </c>
      <c r="AY58" s="15">
        <v>0</v>
      </c>
      <c r="AZ58" s="15"/>
      <c r="BA58" s="15"/>
      <c r="BB58" s="15"/>
      <c r="BC58" s="15">
        <f t="shared" si="5"/>
        <v>160500000</v>
      </c>
      <c r="BD58" s="15">
        <v>168500000</v>
      </c>
      <c r="BE58" s="15">
        <v>0</v>
      </c>
      <c r="BF58" s="15">
        <v>0</v>
      </c>
      <c r="BG58" s="15"/>
      <c r="BH58" s="15"/>
      <c r="BI58" s="15"/>
      <c r="BJ58" s="15"/>
      <c r="BK58" s="15"/>
      <c r="BL58" s="15"/>
      <c r="BM58" s="15">
        <v>0</v>
      </c>
      <c r="BN58" s="15">
        <v>0</v>
      </c>
      <c r="BO58" s="15"/>
      <c r="BP58" s="15">
        <v>0</v>
      </c>
      <c r="BQ58" s="15">
        <v>0</v>
      </c>
      <c r="BR58" s="15"/>
      <c r="BS58" s="15"/>
      <c r="BT58" s="15"/>
      <c r="BU58" s="15">
        <f t="shared" si="1"/>
        <v>168500000</v>
      </c>
      <c r="BV58" s="15">
        <v>176900000</v>
      </c>
      <c r="BW58" s="15">
        <v>0</v>
      </c>
      <c r="BX58" s="15">
        <v>0</v>
      </c>
      <c r="BY58" s="15"/>
      <c r="BZ58" s="15"/>
      <c r="CA58" s="15"/>
      <c r="CB58" s="15"/>
      <c r="CC58" s="15"/>
      <c r="CD58" s="15"/>
      <c r="CE58" s="15">
        <v>0</v>
      </c>
      <c r="CF58" s="15">
        <v>0</v>
      </c>
      <c r="CG58" s="15"/>
      <c r="CH58" s="15">
        <v>0</v>
      </c>
      <c r="CI58" s="15">
        <v>0</v>
      </c>
      <c r="CJ58" s="15"/>
      <c r="CK58" s="15"/>
      <c r="CL58" s="15"/>
      <c r="CM58" s="15">
        <f t="shared" si="2"/>
        <v>176900000</v>
      </c>
      <c r="CN58" s="15">
        <f t="shared" si="3"/>
        <v>655900000</v>
      </c>
      <c r="CO58" s="20">
        <v>2024003630121</v>
      </c>
      <c r="CP58" s="14" t="s">
        <v>58</v>
      </c>
      <c r="CQ58" s="16" t="s">
        <v>218</v>
      </c>
    </row>
    <row r="59" spans="1:95" s="2" customFormat="1" ht="79.5" customHeight="1" x14ac:dyDescent="0.25">
      <c r="A59" s="22" t="s">
        <v>308</v>
      </c>
      <c r="B59" s="22">
        <f t="shared" si="4"/>
        <v>52</v>
      </c>
      <c r="C59" s="22" t="s">
        <v>47</v>
      </c>
      <c r="D59" s="23" t="s">
        <v>48</v>
      </c>
      <c r="E59" s="23" t="s">
        <v>212</v>
      </c>
      <c r="F59" s="23" t="s">
        <v>213</v>
      </c>
      <c r="G59" s="22" t="s">
        <v>309</v>
      </c>
      <c r="H59" s="23" t="s">
        <v>310</v>
      </c>
      <c r="I59" s="22" t="s">
        <v>311</v>
      </c>
      <c r="J59" s="23" t="s">
        <v>312</v>
      </c>
      <c r="K59" s="22" t="s">
        <v>55</v>
      </c>
      <c r="L59" s="23" t="s">
        <v>312</v>
      </c>
      <c r="M59" s="22">
        <v>2</v>
      </c>
      <c r="N59" s="22" t="s">
        <v>56</v>
      </c>
      <c r="O59" s="22" t="s">
        <v>57</v>
      </c>
      <c r="P59" s="22">
        <v>2</v>
      </c>
      <c r="Q59" s="22">
        <v>2</v>
      </c>
      <c r="R59" s="22">
        <v>2</v>
      </c>
      <c r="S59" s="22">
        <v>2</v>
      </c>
      <c r="T59" s="15">
        <v>30000000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/>
      <c r="AI59" s="15"/>
      <c r="AJ59" s="15"/>
      <c r="AK59" s="15">
        <f t="shared" si="0"/>
        <v>30000000</v>
      </c>
      <c r="AL59" s="15">
        <v>31000000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/>
      <c r="AX59" s="15">
        <v>0</v>
      </c>
      <c r="AY59" s="15">
        <v>0</v>
      </c>
      <c r="AZ59" s="15"/>
      <c r="BA59" s="15"/>
      <c r="BB59" s="15"/>
      <c r="BC59" s="15">
        <f t="shared" si="5"/>
        <v>31000000</v>
      </c>
      <c r="BD59" s="15">
        <v>32000000</v>
      </c>
      <c r="BE59" s="15">
        <v>0</v>
      </c>
      <c r="BF59" s="15">
        <v>0</v>
      </c>
      <c r="BG59" s="15"/>
      <c r="BH59" s="15"/>
      <c r="BI59" s="15"/>
      <c r="BJ59" s="15"/>
      <c r="BK59" s="15"/>
      <c r="BL59" s="15"/>
      <c r="BM59" s="15">
        <v>0</v>
      </c>
      <c r="BN59" s="15">
        <v>0</v>
      </c>
      <c r="BO59" s="15"/>
      <c r="BP59" s="15">
        <v>0</v>
      </c>
      <c r="BQ59" s="15">
        <v>0</v>
      </c>
      <c r="BR59" s="15"/>
      <c r="BS59" s="15"/>
      <c r="BT59" s="15"/>
      <c r="BU59" s="15">
        <f t="shared" si="1"/>
        <v>32000000</v>
      </c>
      <c r="BV59" s="15">
        <v>33000000</v>
      </c>
      <c r="BW59" s="15">
        <v>0</v>
      </c>
      <c r="BX59" s="15">
        <v>0</v>
      </c>
      <c r="BY59" s="15"/>
      <c r="BZ59" s="15"/>
      <c r="CA59" s="15"/>
      <c r="CB59" s="15"/>
      <c r="CC59" s="15"/>
      <c r="CD59" s="15"/>
      <c r="CE59" s="15">
        <v>0</v>
      </c>
      <c r="CF59" s="15">
        <v>0</v>
      </c>
      <c r="CG59" s="15"/>
      <c r="CH59" s="15">
        <v>0</v>
      </c>
      <c r="CI59" s="15">
        <v>0</v>
      </c>
      <c r="CJ59" s="15"/>
      <c r="CK59" s="15"/>
      <c r="CL59" s="15"/>
      <c r="CM59" s="15">
        <f t="shared" si="2"/>
        <v>33000000</v>
      </c>
      <c r="CN59" s="15">
        <f t="shared" si="3"/>
        <v>126000000</v>
      </c>
      <c r="CO59" s="20">
        <v>2024003630110</v>
      </c>
      <c r="CP59" s="14" t="s">
        <v>58</v>
      </c>
      <c r="CQ59" s="16" t="s">
        <v>218</v>
      </c>
    </row>
    <row r="60" spans="1:95" s="2" customFormat="1" ht="79.5" customHeight="1" x14ac:dyDescent="0.25">
      <c r="A60" s="22" t="s">
        <v>313</v>
      </c>
      <c r="B60" s="22">
        <f t="shared" si="4"/>
        <v>53</v>
      </c>
      <c r="C60" s="22" t="s">
        <v>47</v>
      </c>
      <c r="D60" s="23" t="s">
        <v>48</v>
      </c>
      <c r="E60" s="23" t="s">
        <v>212</v>
      </c>
      <c r="F60" s="23" t="s">
        <v>213</v>
      </c>
      <c r="G60" s="22" t="s">
        <v>309</v>
      </c>
      <c r="H60" s="23" t="s">
        <v>310</v>
      </c>
      <c r="I60" s="22" t="s">
        <v>314</v>
      </c>
      <c r="J60" s="23" t="s">
        <v>315</v>
      </c>
      <c r="K60" s="22" t="s">
        <v>90</v>
      </c>
      <c r="L60" s="23" t="s">
        <v>315</v>
      </c>
      <c r="M60" s="22">
        <v>2</v>
      </c>
      <c r="N60" s="22" t="s">
        <v>56</v>
      </c>
      <c r="O60" s="22" t="s">
        <v>57</v>
      </c>
      <c r="P60" s="22">
        <v>2</v>
      </c>
      <c r="Q60" s="22">
        <v>2</v>
      </c>
      <c r="R60" s="22">
        <v>2</v>
      </c>
      <c r="S60" s="22">
        <v>2</v>
      </c>
      <c r="T60" s="15">
        <v>20000000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/>
      <c r="AI60" s="15"/>
      <c r="AJ60" s="15"/>
      <c r="AK60" s="15">
        <f t="shared" si="0"/>
        <v>20000000</v>
      </c>
      <c r="AL60" s="15">
        <v>23750000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/>
      <c r="AX60" s="15">
        <v>0</v>
      </c>
      <c r="AY60" s="15">
        <v>0</v>
      </c>
      <c r="AZ60" s="15"/>
      <c r="BA60" s="15"/>
      <c r="BB60" s="15"/>
      <c r="BC60" s="15">
        <f t="shared" si="5"/>
        <v>23750000</v>
      </c>
      <c r="BD60" s="15">
        <v>25800000</v>
      </c>
      <c r="BE60" s="15">
        <v>0</v>
      </c>
      <c r="BF60" s="15">
        <v>0</v>
      </c>
      <c r="BG60" s="15"/>
      <c r="BH60" s="15"/>
      <c r="BI60" s="15"/>
      <c r="BJ60" s="15"/>
      <c r="BK60" s="15"/>
      <c r="BL60" s="15"/>
      <c r="BM60" s="15">
        <v>0</v>
      </c>
      <c r="BN60" s="15">
        <v>0</v>
      </c>
      <c r="BO60" s="15"/>
      <c r="BP60" s="15">
        <v>0</v>
      </c>
      <c r="BQ60" s="15">
        <v>0</v>
      </c>
      <c r="BR60" s="15"/>
      <c r="BS60" s="15"/>
      <c r="BT60" s="15"/>
      <c r="BU60" s="15">
        <f t="shared" si="1"/>
        <v>25800000</v>
      </c>
      <c r="BV60" s="15">
        <v>27800000</v>
      </c>
      <c r="BW60" s="15">
        <v>0</v>
      </c>
      <c r="BX60" s="15">
        <v>0</v>
      </c>
      <c r="BY60" s="15"/>
      <c r="BZ60" s="15"/>
      <c r="CA60" s="15"/>
      <c r="CB60" s="15"/>
      <c r="CC60" s="15"/>
      <c r="CD60" s="15"/>
      <c r="CE60" s="15">
        <v>0</v>
      </c>
      <c r="CF60" s="15">
        <v>0</v>
      </c>
      <c r="CG60" s="15"/>
      <c r="CH60" s="15">
        <v>0</v>
      </c>
      <c r="CI60" s="15">
        <v>0</v>
      </c>
      <c r="CJ60" s="15"/>
      <c r="CK60" s="15"/>
      <c r="CL60" s="15"/>
      <c r="CM60" s="15">
        <f t="shared" si="2"/>
        <v>27800000</v>
      </c>
      <c r="CN60" s="15">
        <f t="shared" si="3"/>
        <v>97350000</v>
      </c>
      <c r="CO60" s="20">
        <v>2024003630110</v>
      </c>
      <c r="CP60" s="14" t="s">
        <v>58</v>
      </c>
      <c r="CQ60" s="16" t="s">
        <v>218</v>
      </c>
    </row>
    <row r="61" spans="1:95" s="2" customFormat="1" ht="79.5" customHeight="1" x14ac:dyDescent="0.25">
      <c r="A61" s="22" t="s">
        <v>316</v>
      </c>
      <c r="B61" s="22">
        <f t="shared" si="4"/>
        <v>54</v>
      </c>
      <c r="C61" s="22" t="s">
        <v>47</v>
      </c>
      <c r="D61" s="23" t="s">
        <v>48</v>
      </c>
      <c r="E61" s="23" t="s">
        <v>212</v>
      </c>
      <c r="F61" s="23" t="s">
        <v>317</v>
      </c>
      <c r="G61" s="22" t="s">
        <v>318</v>
      </c>
      <c r="H61" s="23" t="s">
        <v>319</v>
      </c>
      <c r="I61" s="22" t="s">
        <v>320</v>
      </c>
      <c r="J61" s="23" t="s">
        <v>319</v>
      </c>
      <c r="K61" s="22" t="s">
        <v>55</v>
      </c>
      <c r="L61" s="23" t="s">
        <v>319</v>
      </c>
      <c r="M61" s="22">
        <v>1</v>
      </c>
      <c r="N61" s="22" t="s">
        <v>56</v>
      </c>
      <c r="O61" s="22" t="s">
        <v>57</v>
      </c>
      <c r="P61" s="22">
        <v>1</v>
      </c>
      <c r="Q61" s="22">
        <v>1</v>
      </c>
      <c r="R61" s="22">
        <v>1</v>
      </c>
      <c r="S61" s="22">
        <v>1</v>
      </c>
      <c r="T61" s="15">
        <v>266833500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/>
      <c r="AI61" s="15"/>
      <c r="AJ61" s="15"/>
      <c r="AK61" s="15">
        <f t="shared" si="0"/>
        <v>266833500</v>
      </c>
      <c r="AL61" s="15">
        <v>20000000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/>
      <c r="AX61" s="15">
        <v>0</v>
      </c>
      <c r="AY61" s="15">
        <v>0</v>
      </c>
      <c r="AZ61" s="15"/>
      <c r="BA61" s="15"/>
      <c r="BB61" s="15"/>
      <c r="BC61" s="15">
        <f t="shared" si="5"/>
        <v>20000000</v>
      </c>
      <c r="BD61" s="15">
        <v>20000000</v>
      </c>
      <c r="BE61" s="15">
        <v>0</v>
      </c>
      <c r="BF61" s="15">
        <v>0</v>
      </c>
      <c r="BG61" s="15"/>
      <c r="BH61" s="15"/>
      <c r="BI61" s="15"/>
      <c r="BJ61" s="15"/>
      <c r="BK61" s="15"/>
      <c r="BL61" s="15"/>
      <c r="BM61" s="15">
        <v>0</v>
      </c>
      <c r="BN61" s="15">
        <v>0</v>
      </c>
      <c r="BO61" s="15"/>
      <c r="BP61" s="15">
        <v>0</v>
      </c>
      <c r="BQ61" s="15">
        <v>0</v>
      </c>
      <c r="BR61" s="15"/>
      <c r="BS61" s="15"/>
      <c r="BT61" s="15"/>
      <c r="BU61" s="15">
        <f t="shared" si="1"/>
        <v>20000000</v>
      </c>
      <c r="BV61" s="15">
        <v>20000000</v>
      </c>
      <c r="BW61" s="15">
        <v>0</v>
      </c>
      <c r="BX61" s="15">
        <v>0</v>
      </c>
      <c r="BY61" s="15"/>
      <c r="BZ61" s="15"/>
      <c r="CA61" s="15"/>
      <c r="CB61" s="15"/>
      <c r="CC61" s="15"/>
      <c r="CD61" s="15"/>
      <c r="CE61" s="15">
        <v>0</v>
      </c>
      <c r="CF61" s="15">
        <v>0</v>
      </c>
      <c r="CG61" s="15"/>
      <c r="CH61" s="15">
        <v>0</v>
      </c>
      <c r="CI61" s="15">
        <v>0</v>
      </c>
      <c r="CJ61" s="15"/>
      <c r="CK61" s="15"/>
      <c r="CL61" s="15"/>
      <c r="CM61" s="15">
        <f t="shared" si="2"/>
        <v>20000000</v>
      </c>
      <c r="CN61" s="15">
        <f t="shared" si="3"/>
        <v>326833500</v>
      </c>
      <c r="CO61" s="20">
        <v>2024003630100</v>
      </c>
      <c r="CP61" s="14" t="s">
        <v>58</v>
      </c>
      <c r="CQ61" s="16" t="s">
        <v>218</v>
      </c>
    </row>
    <row r="62" spans="1:95" s="2" customFormat="1" ht="79.5" customHeight="1" x14ac:dyDescent="0.25">
      <c r="A62" s="22" t="s">
        <v>321</v>
      </c>
      <c r="B62" s="22">
        <f t="shared" si="4"/>
        <v>55</v>
      </c>
      <c r="C62" s="22" t="s">
        <v>47</v>
      </c>
      <c r="D62" s="23" t="s">
        <v>48</v>
      </c>
      <c r="E62" s="23" t="s">
        <v>212</v>
      </c>
      <c r="F62" s="23" t="s">
        <v>317</v>
      </c>
      <c r="G62" s="22" t="s">
        <v>322</v>
      </c>
      <c r="H62" s="23" t="s">
        <v>323</v>
      </c>
      <c r="I62" s="22" t="s">
        <v>324</v>
      </c>
      <c r="J62" s="23" t="s">
        <v>323</v>
      </c>
      <c r="K62" s="22" t="s">
        <v>55</v>
      </c>
      <c r="L62" s="23" t="s">
        <v>323</v>
      </c>
      <c r="M62" s="22">
        <v>4</v>
      </c>
      <c r="N62" s="22" t="s">
        <v>56</v>
      </c>
      <c r="O62" s="22" t="s">
        <v>64</v>
      </c>
      <c r="P62" s="22">
        <v>1</v>
      </c>
      <c r="Q62" s="22">
        <v>1</v>
      </c>
      <c r="R62" s="22">
        <v>1</v>
      </c>
      <c r="S62" s="22">
        <v>1</v>
      </c>
      <c r="T62" s="15">
        <v>50000000</v>
      </c>
      <c r="U62" s="15">
        <v>0</v>
      </c>
      <c r="V62" s="15">
        <f>24000000</f>
        <v>24000000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/>
      <c r="AI62" s="15"/>
      <c r="AJ62" s="15"/>
      <c r="AK62" s="15">
        <f t="shared" si="0"/>
        <v>74000000</v>
      </c>
      <c r="AL62" s="15">
        <v>33800000</v>
      </c>
      <c r="AM62" s="15">
        <v>0</v>
      </c>
      <c r="AN62" s="15">
        <v>26000000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/>
      <c r="AX62" s="15">
        <v>0</v>
      </c>
      <c r="AY62" s="15">
        <v>0</v>
      </c>
      <c r="AZ62" s="15"/>
      <c r="BA62" s="15"/>
      <c r="BB62" s="15"/>
      <c r="BC62" s="15">
        <f t="shared" si="5"/>
        <v>59800000</v>
      </c>
      <c r="BD62" s="15">
        <v>33800000</v>
      </c>
      <c r="BE62" s="15">
        <v>0</v>
      </c>
      <c r="BF62" s="15">
        <v>26000000</v>
      </c>
      <c r="BG62" s="15"/>
      <c r="BH62" s="15"/>
      <c r="BI62" s="15"/>
      <c r="BJ62" s="15"/>
      <c r="BK62" s="15"/>
      <c r="BL62" s="15"/>
      <c r="BM62" s="15">
        <v>0</v>
      </c>
      <c r="BN62" s="15">
        <v>0</v>
      </c>
      <c r="BO62" s="15"/>
      <c r="BP62" s="15">
        <v>0</v>
      </c>
      <c r="BQ62" s="15">
        <v>0</v>
      </c>
      <c r="BR62" s="15"/>
      <c r="BS62" s="15"/>
      <c r="BT62" s="15"/>
      <c r="BU62" s="15">
        <f t="shared" si="1"/>
        <v>59800000</v>
      </c>
      <c r="BV62" s="15">
        <v>33800000</v>
      </c>
      <c r="BW62" s="15">
        <v>0</v>
      </c>
      <c r="BX62" s="15">
        <v>26000000</v>
      </c>
      <c r="BY62" s="15"/>
      <c r="BZ62" s="15"/>
      <c r="CA62" s="15"/>
      <c r="CB62" s="15"/>
      <c r="CC62" s="15"/>
      <c r="CD62" s="15"/>
      <c r="CE62" s="15">
        <v>0</v>
      </c>
      <c r="CF62" s="15">
        <v>0</v>
      </c>
      <c r="CG62" s="15"/>
      <c r="CH62" s="15">
        <v>0</v>
      </c>
      <c r="CI62" s="15">
        <v>0</v>
      </c>
      <c r="CJ62" s="15"/>
      <c r="CK62" s="15"/>
      <c r="CL62" s="15"/>
      <c r="CM62" s="15">
        <f t="shared" si="2"/>
        <v>59800000</v>
      </c>
      <c r="CN62" s="15">
        <f t="shared" si="3"/>
        <v>253400000</v>
      </c>
      <c r="CO62" s="20">
        <v>2024003630111</v>
      </c>
      <c r="CP62" s="14" t="s">
        <v>58</v>
      </c>
      <c r="CQ62" s="16" t="s">
        <v>218</v>
      </c>
    </row>
    <row r="63" spans="1:95" s="2" customFormat="1" ht="79.5" customHeight="1" x14ac:dyDescent="0.25">
      <c r="A63" s="22" t="s">
        <v>325</v>
      </c>
      <c r="B63" s="22">
        <f t="shared" si="4"/>
        <v>56</v>
      </c>
      <c r="C63" s="22" t="s">
        <v>47</v>
      </c>
      <c r="D63" s="23" t="s">
        <v>48</v>
      </c>
      <c r="E63" s="23" t="s">
        <v>212</v>
      </c>
      <c r="F63" s="23" t="s">
        <v>317</v>
      </c>
      <c r="G63" s="22" t="s">
        <v>326</v>
      </c>
      <c r="H63" s="23" t="s">
        <v>327</v>
      </c>
      <c r="I63" s="22" t="s">
        <v>328</v>
      </c>
      <c r="J63" s="23" t="s">
        <v>327</v>
      </c>
      <c r="K63" s="22" t="s">
        <v>55</v>
      </c>
      <c r="L63" s="23" t="s">
        <v>327</v>
      </c>
      <c r="M63" s="22">
        <v>1</v>
      </c>
      <c r="N63" s="22" t="s">
        <v>56</v>
      </c>
      <c r="O63" s="22" t="s">
        <v>57</v>
      </c>
      <c r="P63" s="22">
        <v>1</v>
      </c>
      <c r="Q63" s="22">
        <v>1</v>
      </c>
      <c r="R63" s="22">
        <v>1</v>
      </c>
      <c r="S63" s="22">
        <v>1</v>
      </c>
      <c r="T63" s="15">
        <v>0</v>
      </c>
      <c r="U63" s="15">
        <v>0</v>
      </c>
      <c r="V63" s="15">
        <v>15000000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/>
      <c r="AI63" s="15"/>
      <c r="AJ63" s="15"/>
      <c r="AK63" s="15">
        <f t="shared" si="0"/>
        <v>15000000</v>
      </c>
      <c r="AL63" s="15">
        <v>0</v>
      </c>
      <c r="AM63" s="15">
        <v>0</v>
      </c>
      <c r="AN63" s="15">
        <v>30000000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/>
      <c r="AX63" s="15">
        <v>0</v>
      </c>
      <c r="AY63" s="15">
        <v>0</v>
      </c>
      <c r="AZ63" s="15"/>
      <c r="BA63" s="15"/>
      <c r="BB63" s="15"/>
      <c r="BC63" s="15">
        <f t="shared" si="5"/>
        <v>30000000</v>
      </c>
      <c r="BD63" s="15">
        <v>0</v>
      </c>
      <c r="BE63" s="15">
        <v>0</v>
      </c>
      <c r="BF63" s="15">
        <v>30000000</v>
      </c>
      <c r="BG63" s="15"/>
      <c r="BH63" s="15"/>
      <c r="BI63" s="15"/>
      <c r="BJ63" s="15"/>
      <c r="BK63" s="15"/>
      <c r="BL63" s="15"/>
      <c r="BM63" s="15">
        <v>0</v>
      </c>
      <c r="BN63" s="15">
        <v>0</v>
      </c>
      <c r="BO63" s="15"/>
      <c r="BP63" s="15">
        <v>0</v>
      </c>
      <c r="BQ63" s="15">
        <v>0</v>
      </c>
      <c r="BR63" s="15"/>
      <c r="BS63" s="15"/>
      <c r="BT63" s="15"/>
      <c r="BU63" s="15">
        <f t="shared" si="1"/>
        <v>30000000</v>
      </c>
      <c r="BV63" s="15">
        <v>0</v>
      </c>
      <c r="BW63" s="15">
        <v>0</v>
      </c>
      <c r="BX63" s="15">
        <v>30000000</v>
      </c>
      <c r="BY63" s="15"/>
      <c r="BZ63" s="15"/>
      <c r="CA63" s="15"/>
      <c r="CB63" s="15"/>
      <c r="CC63" s="15"/>
      <c r="CD63" s="15"/>
      <c r="CE63" s="15">
        <v>0</v>
      </c>
      <c r="CF63" s="15">
        <v>0</v>
      </c>
      <c r="CG63" s="15"/>
      <c r="CH63" s="15">
        <v>0</v>
      </c>
      <c r="CI63" s="15">
        <v>0</v>
      </c>
      <c r="CJ63" s="15"/>
      <c r="CK63" s="15"/>
      <c r="CL63" s="15"/>
      <c r="CM63" s="15">
        <f t="shared" si="2"/>
        <v>30000000</v>
      </c>
      <c r="CN63" s="15">
        <f t="shared" si="3"/>
        <v>105000000</v>
      </c>
      <c r="CO63" s="20">
        <v>2024003630111</v>
      </c>
      <c r="CP63" s="14" t="s">
        <v>58</v>
      </c>
      <c r="CQ63" s="16" t="s">
        <v>218</v>
      </c>
    </row>
    <row r="64" spans="1:95" s="2" customFormat="1" ht="79.5" customHeight="1" x14ac:dyDescent="0.25">
      <c r="A64" s="22" t="s">
        <v>329</v>
      </c>
      <c r="B64" s="22">
        <f t="shared" si="4"/>
        <v>57</v>
      </c>
      <c r="C64" s="22" t="s">
        <v>47</v>
      </c>
      <c r="D64" s="23" t="s">
        <v>48</v>
      </c>
      <c r="E64" s="23" t="s">
        <v>212</v>
      </c>
      <c r="F64" s="23" t="s">
        <v>317</v>
      </c>
      <c r="G64" s="22" t="s">
        <v>330</v>
      </c>
      <c r="H64" s="23" t="s">
        <v>215</v>
      </c>
      <c r="I64" s="22" t="s">
        <v>331</v>
      </c>
      <c r="J64" s="23" t="s">
        <v>114</v>
      </c>
      <c r="K64" s="22" t="s">
        <v>55</v>
      </c>
      <c r="L64" s="23" t="s">
        <v>114</v>
      </c>
      <c r="M64" s="22">
        <v>1</v>
      </c>
      <c r="N64" s="22" t="s">
        <v>56</v>
      </c>
      <c r="O64" s="22" t="s">
        <v>57</v>
      </c>
      <c r="P64" s="22">
        <v>1</v>
      </c>
      <c r="Q64" s="22">
        <v>1</v>
      </c>
      <c r="R64" s="22">
        <v>1</v>
      </c>
      <c r="S64" s="22">
        <v>1</v>
      </c>
      <c r="T64" s="15">
        <v>0</v>
      </c>
      <c r="U64" s="15">
        <v>0</v>
      </c>
      <c r="V64" s="15">
        <v>54000000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/>
      <c r="AI64" s="15"/>
      <c r="AJ64" s="15"/>
      <c r="AK64" s="15">
        <f t="shared" si="0"/>
        <v>54000000</v>
      </c>
      <c r="AL64" s="15">
        <v>0</v>
      </c>
      <c r="AM64" s="15">
        <v>0</v>
      </c>
      <c r="AN64" s="15">
        <v>57000000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/>
      <c r="AX64" s="15">
        <v>0</v>
      </c>
      <c r="AY64" s="15">
        <v>0</v>
      </c>
      <c r="AZ64" s="15"/>
      <c r="BA64" s="15"/>
      <c r="BB64" s="15"/>
      <c r="BC64" s="15">
        <f t="shared" si="5"/>
        <v>57000000</v>
      </c>
      <c r="BD64" s="15">
        <v>0</v>
      </c>
      <c r="BE64" s="15">
        <v>0</v>
      </c>
      <c r="BF64" s="15">
        <v>57000000</v>
      </c>
      <c r="BG64" s="15"/>
      <c r="BH64" s="15"/>
      <c r="BI64" s="15"/>
      <c r="BJ64" s="15"/>
      <c r="BK64" s="15"/>
      <c r="BL64" s="15"/>
      <c r="BM64" s="15">
        <v>0</v>
      </c>
      <c r="BN64" s="15">
        <v>0</v>
      </c>
      <c r="BO64" s="15"/>
      <c r="BP64" s="15">
        <v>0</v>
      </c>
      <c r="BQ64" s="15">
        <v>0</v>
      </c>
      <c r="BR64" s="15"/>
      <c r="BS64" s="15"/>
      <c r="BT64" s="15"/>
      <c r="BU64" s="15">
        <f t="shared" si="1"/>
        <v>57000000</v>
      </c>
      <c r="BV64" s="15">
        <v>0</v>
      </c>
      <c r="BW64" s="15">
        <v>0</v>
      </c>
      <c r="BX64" s="15">
        <v>57000000</v>
      </c>
      <c r="BY64" s="15"/>
      <c r="BZ64" s="15"/>
      <c r="CA64" s="15"/>
      <c r="CB64" s="15"/>
      <c r="CC64" s="15"/>
      <c r="CD64" s="15"/>
      <c r="CE64" s="15">
        <v>0</v>
      </c>
      <c r="CF64" s="15">
        <v>0</v>
      </c>
      <c r="CG64" s="15"/>
      <c r="CH64" s="15">
        <v>0</v>
      </c>
      <c r="CI64" s="15">
        <v>0</v>
      </c>
      <c r="CJ64" s="15"/>
      <c r="CK64" s="15"/>
      <c r="CL64" s="15"/>
      <c r="CM64" s="15">
        <f t="shared" si="2"/>
        <v>57000000</v>
      </c>
      <c r="CN64" s="15">
        <f t="shared" si="3"/>
        <v>225000000</v>
      </c>
      <c r="CO64" s="20">
        <v>2024003630115</v>
      </c>
      <c r="CP64" s="14" t="s">
        <v>58</v>
      </c>
      <c r="CQ64" s="16" t="s">
        <v>218</v>
      </c>
    </row>
    <row r="65" spans="1:95" s="2" customFormat="1" ht="79.5" customHeight="1" x14ac:dyDescent="0.25">
      <c r="A65" s="22" t="s">
        <v>332</v>
      </c>
      <c r="B65" s="22">
        <f t="shared" si="4"/>
        <v>58</v>
      </c>
      <c r="C65" s="22" t="s">
        <v>47</v>
      </c>
      <c r="D65" s="23" t="s">
        <v>48</v>
      </c>
      <c r="E65" s="23" t="s">
        <v>212</v>
      </c>
      <c r="F65" s="23" t="s">
        <v>317</v>
      </c>
      <c r="G65" s="22" t="s">
        <v>333</v>
      </c>
      <c r="H65" s="23" t="s">
        <v>334</v>
      </c>
      <c r="I65" s="22" t="s">
        <v>335</v>
      </c>
      <c r="J65" s="23" t="s">
        <v>336</v>
      </c>
      <c r="K65" s="22" t="s">
        <v>90</v>
      </c>
      <c r="L65" s="23" t="s">
        <v>336</v>
      </c>
      <c r="M65" s="22">
        <v>1</v>
      </c>
      <c r="N65" s="22" t="s">
        <v>56</v>
      </c>
      <c r="O65" s="22" t="s">
        <v>57</v>
      </c>
      <c r="P65" s="22">
        <v>1</v>
      </c>
      <c r="Q65" s="22">
        <v>1</v>
      </c>
      <c r="R65" s="22">
        <v>1</v>
      </c>
      <c r="S65" s="22">
        <v>1</v>
      </c>
      <c r="T65" s="15">
        <v>0</v>
      </c>
      <c r="U65" s="15">
        <v>0</v>
      </c>
      <c r="V65" s="15">
        <v>35000000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/>
      <c r="AI65" s="15"/>
      <c r="AJ65" s="15"/>
      <c r="AK65" s="15">
        <f t="shared" si="0"/>
        <v>35000000</v>
      </c>
      <c r="AL65" s="15">
        <v>0</v>
      </c>
      <c r="AM65" s="15">
        <v>0</v>
      </c>
      <c r="AN65" s="15">
        <v>70000000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/>
      <c r="AX65" s="15">
        <v>0</v>
      </c>
      <c r="AY65" s="15">
        <v>0</v>
      </c>
      <c r="AZ65" s="15"/>
      <c r="BA65" s="15"/>
      <c r="BB65" s="15"/>
      <c r="BC65" s="15">
        <f t="shared" si="5"/>
        <v>70000000</v>
      </c>
      <c r="BD65" s="15">
        <v>0</v>
      </c>
      <c r="BE65" s="15">
        <v>0</v>
      </c>
      <c r="BF65" s="15">
        <v>70000000</v>
      </c>
      <c r="BG65" s="15"/>
      <c r="BH65" s="15"/>
      <c r="BI65" s="15"/>
      <c r="BJ65" s="15"/>
      <c r="BK65" s="15"/>
      <c r="BL65" s="15"/>
      <c r="BM65" s="15">
        <v>0</v>
      </c>
      <c r="BN65" s="15">
        <v>0</v>
      </c>
      <c r="BO65" s="15"/>
      <c r="BP65" s="15">
        <v>0</v>
      </c>
      <c r="BQ65" s="15">
        <v>0</v>
      </c>
      <c r="BR65" s="15"/>
      <c r="BS65" s="15"/>
      <c r="BT65" s="15"/>
      <c r="BU65" s="15">
        <f t="shared" si="1"/>
        <v>70000000</v>
      </c>
      <c r="BV65" s="15">
        <v>0</v>
      </c>
      <c r="BW65" s="15">
        <v>0</v>
      </c>
      <c r="BX65" s="15">
        <v>70000000</v>
      </c>
      <c r="BY65" s="15"/>
      <c r="BZ65" s="15"/>
      <c r="CA65" s="15"/>
      <c r="CB65" s="15"/>
      <c r="CC65" s="15"/>
      <c r="CD65" s="15"/>
      <c r="CE65" s="15">
        <v>0</v>
      </c>
      <c r="CF65" s="15">
        <v>0</v>
      </c>
      <c r="CG65" s="15"/>
      <c r="CH65" s="15">
        <v>0</v>
      </c>
      <c r="CI65" s="15">
        <v>0</v>
      </c>
      <c r="CJ65" s="15"/>
      <c r="CK65" s="15"/>
      <c r="CL65" s="15"/>
      <c r="CM65" s="15">
        <f t="shared" si="2"/>
        <v>70000000</v>
      </c>
      <c r="CN65" s="15">
        <f t="shared" si="3"/>
        <v>245000000</v>
      </c>
      <c r="CO65" s="20">
        <v>2024003630120</v>
      </c>
      <c r="CP65" s="14" t="s">
        <v>58</v>
      </c>
      <c r="CQ65" s="16" t="s">
        <v>218</v>
      </c>
    </row>
    <row r="66" spans="1:95" s="2" customFormat="1" ht="79.5" customHeight="1" x14ac:dyDescent="0.25">
      <c r="A66" s="22" t="s">
        <v>337</v>
      </c>
      <c r="B66" s="22">
        <f t="shared" si="4"/>
        <v>59</v>
      </c>
      <c r="C66" s="22" t="s">
        <v>47</v>
      </c>
      <c r="D66" s="23" t="s">
        <v>48</v>
      </c>
      <c r="E66" s="23" t="s">
        <v>212</v>
      </c>
      <c r="F66" s="23" t="s">
        <v>317</v>
      </c>
      <c r="G66" s="22" t="s">
        <v>333</v>
      </c>
      <c r="H66" s="23" t="s">
        <v>334</v>
      </c>
      <c r="I66" s="22" t="s">
        <v>338</v>
      </c>
      <c r="J66" s="23" t="s">
        <v>339</v>
      </c>
      <c r="K66" s="22" t="s">
        <v>90</v>
      </c>
      <c r="L66" s="23" t="s">
        <v>339</v>
      </c>
      <c r="M66" s="22">
        <v>1</v>
      </c>
      <c r="N66" s="22" t="s">
        <v>56</v>
      </c>
      <c r="O66" s="22" t="s">
        <v>57</v>
      </c>
      <c r="P66" s="22">
        <v>1</v>
      </c>
      <c r="Q66" s="22">
        <v>1</v>
      </c>
      <c r="R66" s="22">
        <v>1</v>
      </c>
      <c r="S66" s="22">
        <v>1</v>
      </c>
      <c r="T66" s="15">
        <v>150000000</v>
      </c>
      <c r="U66" s="15">
        <v>0</v>
      </c>
      <c r="V66" s="15">
        <v>544165182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/>
      <c r="AI66" s="15"/>
      <c r="AJ66" s="15"/>
      <c r="AK66" s="15">
        <f t="shared" si="0"/>
        <v>694165182</v>
      </c>
      <c r="AL66" s="15">
        <v>158350000</v>
      </c>
      <c r="AM66" s="15">
        <v>0</v>
      </c>
      <c r="AN66" s="15">
        <v>550000000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/>
      <c r="AX66" s="15">
        <v>0</v>
      </c>
      <c r="AY66" s="15">
        <v>0</v>
      </c>
      <c r="AZ66" s="15"/>
      <c r="BA66" s="15"/>
      <c r="BB66" s="15"/>
      <c r="BC66" s="15">
        <f t="shared" si="5"/>
        <v>708350000</v>
      </c>
      <c r="BD66" s="15">
        <v>167000000</v>
      </c>
      <c r="BE66" s="15">
        <v>0</v>
      </c>
      <c r="BF66" s="15">
        <v>550000000</v>
      </c>
      <c r="BG66" s="15"/>
      <c r="BH66" s="15"/>
      <c r="BI66" s="15"/>
      <c r="BJ66" s="15"/>
      <c r="BK66" s="15"/>
      <c r="BL66" s="15"/>
      <c r="BM66" s="15">
        <v>0</v>
      </c>
      <c r="BN66" s="15">
        <v>0</v>
      </c>
      <c r="BO66" s="15"/>
      <c r="BP66" s="15">
        <v>0</v>
      </c>
      <c r="BQ66" s="15">
        <v>0</v>
      </c>
      <c r="BR66" s="15"/>
      <c r="BS66" s="15"/>
      <c r="BT66" s="15"/>
      <c r="BU66" s="15">
        <f t="shared" si="1"/>
        <v>717000000</v>
      </c>
      <c r="BV66" s="15">
        <v>174500000</v>
      </c>
      <c r="BW66" s="15">
        <v>0</v>
      </c>
      <c r="BX66" s="15">
        <v>550000000</v>
      </c>
      <c r="BY66" s="15"/>
      <c r="BZ66" s="15"/>
      <c r="CA66" s="15"/>
      <c r="CB66" s="15"/>
      <c r="CC66" s="15"/>
      <c r="CD66" s="15"/>
      <c r="CE66" s="15">
        <v>0</v>
      </c>
      <c r="CF66" s="15">
        <v>0</v>
      </c>
      <c r="CG66" s="15"/>
      <c r="CH66" s="15">
        <v>0</v>
      </c>
      <c r="CI66" s="15">
        <v>0</v>
      </c>
      <c r="CJ66" s="15"/>
      <c r="CK66" s="15"/>
      <c r="CL66" s="15"/>
      <c r="CM66" s="15">
        <f t="shared" si="2"/>
        <v>724500000</v>
      </c>
      <c r="CN66" s="15">
        <f t="shared" si="3"/>
        <v>2844015182</v>
      </c>
      <c r="CO66" s="20" t="s">
        <v>340</v>
      </c>
      <c r="CP66" s="14" t="s">
        <v>58</v>
      </c>
      <c r="CQ66" s="16" t="s">
        <v>218</v>
      </c>
    </row>
    <row r="67" spans="1:95" s="2" customFormat="1" ht="79.5" customHeight="1" x14ac:dyDescent="0.25">
      <c r="A67" s="22" t="s">
        <v>341</v>
      </c>
      <c r="B67" s="22">
        <f t="shared" si="4"/>
        <v>60</v>
      </c>
      <c r="C67" s="22" t="s">
        <v>47</v>
      </c>
      <c r="D67" s="23" t="s">
        <v>48</v>
      </c>
      <c r="E67" s="23" t="s">
        <v>212</v>
      </c>
      <c r="F67" s="23" t="s">
        <v>317</v>
      </c>
      <c r="G67" s="22" t="s">
        <v>342</v>
      </c>
      <c r="H67" s="23" t="s">
        <v>343</v>
      </c>
      <c r="I67" s="22" t="s">
        <v>344</v>
      </c>
      <c r="J67" s="23" t="s">
        <v>345</v>
      </c>
      <c r="K67" s="22" t="s">
        <v>55</v>
      </c>
      <c r="L67" s="23" t="s">
        <v>345</v>
      </c>
      <c r="M67" s="22">
        <v>20</v>
      </c>
      <c r="N67" s="22" t="s">
        <v>56</v>
      </c>
      <c r="O67" s="22" t="s">
        <v>64</v>
      </c>
      <c r="P67" s="22">
        <v>20</v>
      </c>
      <c r="Q67" s="22">
        <v>0</v>
      </c>
      <c r="R67" s="22">
        <v>0</v>
      </c>
      <c r="S67" s="22">
        <v>0</v>
      </c>
      <c r="T67" s="15">
        <v>0</v>
      </c>
      <c r="U67" s="15">
        <v>0</v>
      </c>
      <c r="V67" s="15">
        <v>7400000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/>
      <c r="AI67" s="15"/>
      <c r="AJ67" s="15"/>
      <c r="AK67" s="15">
        <f t="shared" si="0"/>
        <v>7400000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/>
      <c r="AX67" s="15">
        <v>0</v>
      </c>
      <c r="AY67" s="15">
        <v>0</v>
      </c>
      <c r="AZ67" s="15"/>
      <c r="BA67" s="15"/>
      <c r="BB67" s="15"/>
      <c r="BC67" s="15">
        <f t="shared" si="5"/>
        <v>0</v>
      </c>
      <c r="BD67" s="15">
        <v>0</v>
      </c>
      <c r="BE67" s="15">
        <v>0</v>
      </c>
      <c r="BF67" s="15">
        <v>0</v>
      </c>
      <c r="BG67" s="15"/>
      <c r="BH67" s="15"/>
      <c r="BI67" s="15"/>
      <c r="BJ67" s="15"/>
      <c r="BK67" s="15"/>
      <c r="BL67" s="15"/>
      <c r="BM67" s="15">
        <v>0</v>
      </c>
      <c r="BN67" s="15">
        <v>0</v>
      </c>
      <c r="BO67" s="15"/>
      <c r="BP67" s="15">
        <v>0</v>
      </c>
      <c r="BQ67" s="15">
        <v>0</v>
      </c>
      <c r="BR67" s="15"/>
      <c r="BS67" s="15"/>
      <c r="BT67" s="15"/>
      <c r="BU67" s="15">
        <f t="shared" si="1"/>
        <v>0</v>
      </c>
      <c r="BV67" s="15">
        <v>0</v>
      </c>
      <c r="BW67" s="15">
        <v>0</v>
      </c>
      <c r="BX67" s="15">
        <v>0</v>
      </c>
      <c r="BY67" s="15"/>
      <c r="BZ67" s="15"/>
      <c r="CA67" s="15"/>
      <c r="CB67" s="15"/>
      <c r="CC67" s="15"/>
      <c r="CD67" s="15"/>
      <c r="CE67" s="15">
        <v>0</v>
      </c>
      <c r="CF67" s="15">
        <v>0</v>
      </c>
      <c r="CG67" s="15"/>
      <c r="CH67" s="15">
        <v>0</v>
      </c>
      <c r="CI67" s="15">
        <v>0</v>
      </c>
      <c r="CJ67" s="15"/>
      <c r="CK67" s="15"/>
      <c r="CL67" s="15"/>
      <c r="CM67" s="15">
        <f t="shared" si="2"/>
        <v>0</v>
      </c>
      <c r="CN67" s="15">
        <f t="shared" si="3"/>
        <v>7400000</v>
      </c>
      <c r="CO67" s="20">
        <v>2024003630122</v>
      </c>
      <c r="CP67" s="14" t="s">
        <v>58</v>
      </c>
      <c r="CQ67" s="16" t="s">
        <v>218</v>
      </c>
    </row>
    <row r="68" spans="1:95" s="2" customFormat="1" ht="79.5" customHeight="1" x14ac:dyDescent="0.25">
      <c r="A68" s="22" t="s">
        <v>346</v>
      </c>
      <c r="B68" s="22">
        <f t="shared" si="4"/>
        <v>61</v>
      </c>
      <c r="C68" s="22" t="s">
        <v>47</v>
      </c>
      <c r="D68" s="23" t="s">
        <v>48</v>
      </c>
      <c r="E68" s="23" t="s">
        <v>212</v>
      </c>
      <c r="F68" s="23" t="s">
        <v>317</v>
      </c>
      <c r="G68" s="22" t="s">
        <v>347</v>
      </c>
      <c r="H68" s="23" t="s">
        <v>348</v>
      </c>
      <c r="I68" s="22" t="s">
        <v>349</v>
      </c>
      <c r="J68" s="23" t="s">
        <v>350</v>
      </c>
      <c r="K68" s="22" t="s">
        <v>55</v>
      </c>
      <c r="L68" s="23" t="s">
        <v>350</v>
      </c>
      <c r="M68" s="22">
        <v>12</v>
      </c>
      <c r="N68" s="22" t="s">
        <v>351</v>
      </c>
      <c r="O68" s="22" t="s">
        <v>57</v>
      </c>
      <c r="P68" s="22">
        <v>12</v>
      </c>
      <c r="Q68" s="22">
        <v>12</v>
      </c>
      <c r="R68" s="22">
        <v>12</v>
      </c>
      <c r="S68" s="22">
        <v>12</v>
      </c>
      <c r="T68" s="15">
        <v>0</v>
      </c>
      <c r="U68" s="15">
        <v>0</v>
      </c>
      <c r="V68" s="15">
        <v>48000000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/>
      <c r="AI68" s="15"/>
      <c r="AJ68" s="15"/>
      <c r="AK68" s="15">
        <f t="shared" si="0"/>
        <v>48000000</v>
      </c>
      <c r="AL68" s="15">
        <v>0</v>
      </c>
      <c r="AM68" s="15">
        <v>0</v>
      </c>
      <c r="AN68" s="15">
        <v>27000000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/>
      <c r="AX68" s="15">
        <v>0</v>
      </c>
      <c r="AY68" s="15">
        <v>0</v>
      </c>
      <c r="AZ68" s="15"/>
      <c r="BA68" s="15"/>
      <c r="BB68" s="15"/>
      <c r="BC68" s="15">
        <f t="shared" si="5"/>
        <v>27000000</v>
      </c>
      <c r="BD68" s="15">
        <v>0</v>
      </c>
      <c r="BE68" s="15">
        <v>0</v>
      </c>
      <c r="BF68" s="15">
        <v>27000000</v>
      </c>
      <c r="BG68" s="15"/>
      <c r="BH68" s="15"/>
      <c r="BI68" s="15"/>
      <c r="BJ68" s="15"/>
      <c r="BK68" s="15"/>
      <c r="BL68" s="15"/>
      <c r="BM68" s="15">
        <v>0</v>
      </c>
      <c r="BN68" s="15">
        <v>0</v>
      </c>
      <c r="BO68" s="15"/>
      <c r="BP68" s="15">
        <v>0</v>
      </c>
      <c r="BQ68" s="15">
        <v>0</v>
      </c>
      <c r="BR68" s="15"/>
      <c r="BS68" s="15"/>
      <c r="BT68" s="15"/>
      <c r="BU68" s="15">
        <f t="shared" si="1"/>
        <v>27000000</v>
      </c>
      <c r="BV68" s="15">
        <v>0</v>
      </c>
      <c r="BW68" s="15">
        <v>0</v>
      </c>
      <c r="BX68" s="15">
        <v>27000000</v>
      </c>
      <c r="BY68" s="15"/>
      <c r="BZ68" s="15"/>
      <c r="CA68" s="15"/>
      <c r="CB68" s="15"/>
      <c r="CC68" s="15"/>
      <c r="CD68" s="15"/>
      <c r="CE68" s="15">
        <v>0</v>
      </c>
      <c r="CF68" s="15">
        <v>0</v>
      </c>
      <c r="CG68" s="15"/>
      <c r="CH68" s="15">
        <v>0</v>
      </c>
      <c r="CI68" s="15">
        <v>0</v>
      </c>
      <c r="CJ68" s="15"/>
      <c r="CK68" s="15"/>
      <c r="CL68" s="15"/>
      <c r="CM68" s="15">
        <f t="shared" si="2"/>
        <v>27000000</v>
      </c>
      <c r="CN68" s="15">
        <f t="shared" si="3"/>
        <v>129000000</v>
      </c>
      <c r="CO68" s="20">
        <v>2024003630120</v>
      </c>
      <c r="CP68" s="14" t="s">
        <v>58</v>
      </c>
      <c r="CQ68" s="16" t="s">
        <v>218</v>
      </c>
    </row>
    <row r="69" spans="1:95" s="2" customFormat="1" ht="79.5" customHeight="1" x14ac:dyDescent="0.25">
      <c r="A69" s="22" t="s">
        <v>352</v>
      </c>
      <c r="B69" s="22">
        <f t="shared" si="4"/>
        <v>62</v>
      </c>
      <c r="C69" s="22" t="s">
        <v>47</v>
      </c>
      <c r="D69" s="23" t="s">
        <v>48</v>
      </c>
      <c r="E69" s="23" t="s">
        <v>212</v>
      </c>
      <c r="F69" s="23" t="s">
        <v>317</v>
      </c>
      <c r="G69" s="22" t="s">
        <v>353</v>
      </c>
      <c r="H69" s="23" t="s">
        <v>354</v>
      </c>
      <c r="I69" s="22" t="s">
        <v>355</v>
      </c>
      <c r="J69" s="23" t="s">
        <v>356</v>
      </c>
      <c r="K69" s="22" t="s">
        <v>55</v>
      </c>
      <c r="L69" s="23" t="s">
        <v>356</v>
      </c>
      <c r="M69" s="22">
        <v>12</v>
      </c>
      <c r="N69" s="22" t="s">
        <v>56</v>
      </c>
      <c r="O69" s="22" t="s">
        <v>57</v>
      </c>
      <c r="P69" s="22">
        <v>12</v>
      </c>
      <c r="Q69" s="22">
        <v>12</v>
      </c>
      <c r="R69" s="22">
        <v>12</v>
      </c>
      <c r="S69" s="22">
        <v>12</v>
      </c>
      <c r="T69" s="15">
        <v>80000000</v>
      </c>
      <c r="U69" s="15">
        <v>0</v>
      </c>
      <c r="V69" s="15">
        <v>88160000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/>
      <c r="AI69" s="15"/>
      <c r="AJ69" s="15"/>
      <c r="AK69" s="15">
        <f t="shared" si="0"/>
        <v>168160000</v>
      </c>
      <c r="AL69" s="15">
        <v>81600000</v>
      </c>
      <c r="AM69" s="15">
        <v>0</v>
      </c>
      <c r="AN69" s="15">
        <v>86880000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/>
      <c r="AX69" s="15">
        <v>0</v>
      </c>
      <c r="AY69" s="15">
        <v>0</v>
      </c>
      <c r="AZ69" s="15"/>
      <c r="BA69" s="15"/>
      <c r="BB69" s="15"/>
      <c r="BC69" s="15">
        <f t="shared" si="5"/>
        <v>168480000</v>
      </c>
      <c r="BD69" s="15">
        <v>81600000</v>
      </c>
      <c r="BE69" s="15">
        <v>0</v>
      </c>
      <c r="BF69" s="15">
        <v>89000000</v>
      </c>
      <c r="BG69" s="15"/>
      <c r="BH69" s="15"/>
      <c r="BI69" s="15"/>
      <c r="BJ69" s="15"/>
      <c r="BK69" s="15"/>
      <c r="BL69" s="15"/>
      <c r="BM69" s="15">
        <v>0</v>
      </c>
      <c r="BN69" s="15">
        <v>0</v>
      </c>
      <c r="BO69" s="15"/>
      <c r="BP69" s="15">
        <v>0</v>
      </c>
      <c r="BQ69" s="15">
        <v>0</v>
      </c>
      <c r="BR69" s="15"/>
      <c r="BS69" s="15"/>
      <c r="BT69" s="15"/>
      <c r="BU69" s="15">
        <f t="shared" si="1"/>
        <v>170600000</v>
      </c>
      <c r="BV69" s="15">
        <v>84048000</v>
      </c>
      <c r="BW69" s="15">
        <v>0</v>
      </c>
      <c r="BX69" s="15">
        <v>89000000</v>
      </c>
      <c r="BY69" s="15"/>
      <c r="BZ69" s="15"/>
      <c r="CA69" s="15"/>
      <c r="CB69" s="15"/>
      <c r="CC69" s="15"/>
      <c r="CD69" s="15"/>
      <c r="CE69" s="15">
        <v>0</v>
      </c>
      <c r="CF69" s="15">
        <v>0</v>
      </c>
      <c r="CG69" s="15"/>
      <c r="CH69" s="15">
        <v>0</v>
      </c>
      <c r="CI69" s="15">
        <v>0</v>
      </c>
      <c r="CJ69" s="15"/>
      <c r="CK69" s="15"/>
      <c r="CL69" s="15"/>
      <c r="CM69" s="15">
        <f t="shared" si="2"/>
        <v>173048000</v>
      </c>
      <c r="CN69" s="15">
        <f t="shared" si="3"/>
        <v>680288000</v>
      </c>
      <c r="CO69" s="20" t="s">
        <v>357</v>
      </c>
      <c r="CP69" s="14" t="s">
        <v>58</v>
      </c>
      <c r="CQ69" s="16" t="s">
        <v>218</v>
      </c>
    </row>
    <row r="70" spans="1:95" s="2" customFormat="1" ht="79.5" customHeight="1" x14ac:dyDescent="0.25">
      <c r="A70" s="22" t="s">
        <v>358</v>
      </c>
      <c r="B70" s="22">
        <f t="shared" si="4"/>
        <v>63</v>
      </c>
      <c r="C70" s="22" t="s">
        <v>47</v>
      </c>
      <c r="D70" s="23" t="s">
        <v>48</v>
      </c>
      <c r="E70" s="23" t="s">
        <v>212</v>
      </c>
      <c r="F70" s="23" t="s">
        <v>317</v>
      </c>
      <c r="G70" s="22" t="s">
        <v>353</v>
      </c>
      <c r="H70" s="23" t="s">
        <v>354</v>
      </c>
      <c r="I70" s="22" t="s">
        <v>359</v>
      </c>
      <c r="J70" s="23" t="s">
        <v>360</v>
      </c>
      <c r="K70" s="22" t="s">
        <v>90</v>
      </c>
      <c r="L70" s="23" t="s">
        <v>360</v>
      </c>
      <c r="M70" s="22">
        <v>480</v>
      </c>
      <c r="N70" s="22" t="s">
        <v>56</v>
      </c>
      <c r="O70" s="22" t="s">
        <v>64</v>
      </c>
      <c r="P70" s="22">
        <v>120</v>
      </c>
      <c r="Q70" s="22">
        <v>120</v>
      </c>
      <c r="R70" s="22">
        <v>120</v>
      </c>
      <c r="S70" s="22">
        <v>120</v>
      </c>
      <c r="T70" s="15">
        <v>0</v>
      </c>
      <c r="U70" s="15">
        <v>0</v>
      </c>
      <c r="V70" s="15">
        <v>28960000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/>
      <c r="AI70" s="15"/>
      <c r="AJ70" s="15"/>
      <c r="AK70" s="15">
        <f t="shared" si="0"/>
        <v>28960000</v>
      </c>
      <c r="AL70" s="15">
        <v>0</v>
      </c>
      <c r="AM70" s="15">
        <v>0</v>
      </c>
      <c r="AN70" s="15">
        <v>28960000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/>
      <c r="AX70" s="15">
        <v>0</v>
      </c>
      <c r="AY70" s="15">
        <v>0</v>
      </c>
      <c r="AZ70" s="15"/>
      <c r="BA70" s="15"/>
      <c r="BB70" s="15"/>
      <c r="BC70" s="15">
        <f t="shared" si="5"/>
        <v>28960000</v>
      </c>
      <c r="BD70" s="15">
        <v>0</v>
      </c>
      <c r="BE70" s="15">
        <v>0</v>
      </c>
      <c r="BF70" s="15">
        <v>28960000</v>
      </c>
      <c r="BG70" s="15"/>
      <c r="BH70" s="15"/>
      <c r="BI70" s="15"/>
      <c r="BJ70" s="15"/>
      <c r="BK70" s="15"/>
      <c r="BL70" s="15"/>
      <c r="BM70" s="15">
        <v>0</v>
      </c>
      <c r="BN70" s="15">
        <v>0</v>
      </c>
      <c r="BO70" s="15"/>
      <c r="BP70" s="15">
        <v>0</v>
      </c>
      <c r="BQ70" s="15">
        <v>0</v>
      </c>
      <c r="BR70" s="15"/>
      <c r="BS70" s="15"/>
      <c r="BT70" s="15"/>
      <c r="BU70" s="15">
        <f t="shared" si="1"/>
        <v>28960000</v>
      </c>
      <c r="BV70" s="15">
        <v>0</v>
      </c>
      <c r="BW70" s="15">
        <v>0</v>
      </c>
      <c r="BX70" s="15">
        <v>28960000</v>
      </c>
      <c r="BY70" s="15"/>
      <c r="BZ70" s="15"/>
      <c r="CA70" s="15"/>
      <c r="CB70" s="15"/>
      <c r="CC70" s="15"/>
      <c r="CD70" s="15"/>
      <c r="CE70" s="15">
        <v>0</v>
      </c>
      <c r="CF70" s="15">
        <v>0</v>
      </c>
      <c r="CG70" s="15"/>
      <c r="CH70" s="15">
        <v>0</v>
      </c>
      <c r="CI70" s="15">
        <v>0</v>
      </c>
      <c r="CJ70" s="15"/>
      <c r="CK70" s="15"/>
      <c r="CL70" s="15"/>
      <c r="CM70" s="15">
        <f t="shared" si="2"/>
        <v>28960000</v>
      </c>
      <c r="CN70" s="15">
        <f t="shared" si="3"/>
        <v>115840000</v>
      </c>
      <c r="CO70" s="20">
        <v>2024003630107</v>
      </c>
      <c r="CP70" s="14" t="s">
        <v>58</v>
      </c>
      <c r="CQ70" s="16" t="s">
        <v>218</v>
      </c>
    </row>
    <row r="71" spans="1:95" s="2" customFormat="1" ht="79.5" customHeight="1" x14ac:dyDescent="0.25">
      <c r="A71" s="22" t="s">
        <v>361</v>
      </c>
      <c r="B71" s="22">
        <f t="shared" si="4"/>
        <v>64</v>
      </c>
      <c r="C71" s="22" t="s">
        <v>47</v>
      </c>
      <c r="D71" s="23" t="s">
        <v>48</v>
      </c>
      <c r="E71" s="23" t="s">
        <v>212</v>
      </c>
      <c r="F71" s="23" t="s">
        <v>317</v>
      </c>
      <c r="G71" s="22" t="s">
        <v>353</v>
      </c>
      <c r="H71" s="23" t="s">
        <v>354</v>
      </c>
      <c r="I71" s="22" t="s">
        <v>362</v>
      </c>
      <c r="J71" s="23" t="s">
        <v>363</v>
      </c>
      <c r="K71" s="22" t="s">
        <v>90</v>
      </c>
      <c r="L71" s="23" t="s">
        <v>363</v>
      </c>
      <c r="M71" s="22">
        <v>11</v>
      </c>
      <c r="N71" s="22" t="s">
        <v>56</v>
      </c>
      <c r="O71" s="22" t="s">
        <v>57</v>
      </c>
      <c r="P71" s="22">
        <v>11</v>
      </c>
      <c r="Q71" s="22">
        <v>11</v>
      </c>
      <c r="R71" s="22">
        <v>11</v>
      </c>
      <c r="S71" s="22">
        <v>11</v>
      </c>
      <c r="T71" s="15">
        <v>0</v>
      </c>
      <c r="U71" s="15">
        <v>0</v>
      </c>
      <c r="V71" s="15">
        <v>28960000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/>
      <c r="AI71" s="15"/>
      <c r="AJ71" s="15"/>
      <c r="AK71" s="15">
        <f t="shared" si="0"/>
        <v>28960000</v>
      </c>
      <c r="AL71" s="15">
        <v>0</v>
      </c>
      <c r="AM71" s="15">
        <v>0</v>
      </c>
      <c r="AN71" s="15">
        <v>28960000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/>
      <c r="AX71" s="15">
        <v>0</v>
      </c>
      <c r="AY71" s="15">
        <v>0</v>
      </c>
      <c r="AZ71" s="15"/>
      <c r="BA71" s="15"/>
      <c r="BB71" s="15"/>
      <c r="BC71" s="15">
        <f t="shared" si="5"/>
        <v>28960000</v>
      </c>
      <c r="BD71" s="15">
        <v>0</v>
      </c>
      <c r="BE71" s="15">
        <v>0</v>
      </c>
      <c r="BF71" s="15">
        <v>28960000</v>
      </c>
      <c r="BG71" s="15"/>
      <c r="BH71" s="15"/>
      <c r="BI71" s="15"/>
      <c r="BJ71" s="15"/>
      <c r="BK71" s="15"/>
      <c r="BL71" s="15"/>
      <c r="BM71" s="15">
        <v>0</v>
      </c>
      <c r="BN71" s="15">
        <v>0</v>
      </c>
      <c r="BO71" s="15"/>
      <c r="BP71" s="15">
        <v>0</v>
      </c>
      <c r="BQ71" s="15">
        <v>0</v>
      </c>
      <c r="BR71" s="15"/>
      <c r="BS71" s="15"/>
      <c r="BT71" s="15"/>
      <c r="BU71" s="15">
        <f t="shared" si="1"/>
        <v>28960000</v>
      </c>
      <c r="BV71" s="15">
        <v>0</v>
      </c>
      <c r="BW71" s="15">
        <v>0</v>
      </c>
      <c r="BX71" s="15">
        <v>28960000</v>
      </c>
      <c r="BY71" s="15"/>
      <c r="BZ71" s="15"/>
      <c r="CA71" s="15"/>
      <c r="CB71" s="15"/>
      <c r="CC71" s="15"/>
      <c r="CD71" s="15"/>
      <c r="CE71" s="15">
        <v>0</v>
      </c>
      <c r="CF71" s="15">
        <v>0</v>
      </c>
      <c r="CG71" s="15"/>
      <c r="CH71" s="15">
        <v>0</v>
      </c>
      <c r="CI71" s="15">
        <v>0</v>
      </c>
      <c r="CJ71" s="15"/>
      <c r="CK71" s="15"/>
      <c r="CL71" s="15"/>
      <c r="CM71" s="15">
        <f t="shared" si="2"/>
        <v>28960000</v>
      </c>
      <c r="CN71" s="15">
        <f t="shared" si="3"/>
        <v>115840000</v>
      </c>
      <c r="CO71" s="20">
        <v>2024003630107</v>
      </c>
      <c r="CP71" s="14" t="s">
        <v>58</v>
      </c>
      <c r="CQ71" s="16" t="s">
        <v>218</v>
      </c>
    </row>
    <row r="72" spans="1:95" s="2" customFormat="1" ht="79.5" customHeight="1" x14ac:dyDescent="0.25">
      <c r="A72" s="22" t="s">
        <v>364</v>
      </c>
      <c r="B72" s="22">
        <f t="shared" si="4"/>
        <v>65</v>
      </c>
      <c r="C72" s="22" t="s">
        <v>47</v>
      </c>
      <c r="D72" s="23" t="s">
        <v>48</v>
      </c>
      <c r="E72" s="23" t="s">
        <v>212</v>
      </c>
      <c r="F72" s="23" t="s">
        <v>317</v>
      </c>
      <c r="G72" s="22" t="s">
        <v>365</v>
      </c>
      <c r="H72" s="23" t="s">
        <v>366</v>
      </c>
      <c r="I72" s="22" t="s">
        <v>367</v>
      </c>
      <c r="J72" s="23" t="s">
        <v>368</v>
      </c>
      <c r="K72" s="22" t="s">
        <v>55</v>
      </c>
      <c r="L72" s="23" t="s">
        <v>368</v>
      </c>
      <c r="M72" s="22">
        <v>12</v>
      </c>
      <c r="N72" s="22" t="s">
        <v>56</v>
      </c>
      <c r="O72" s="22" t="s">
        <v>57</v>
      </c>
      <c r="P72" s="22">
        <v>12</v>
      </c>
      <c r="Q72" s="22">
        <v>12</v>
      </c>
      <c r="R72" s="22">
        <v>12</v>
      </c>
      <c r="S72" s="22">
        <v>12</v>
      </c>
      <c r="T72" s="15">
        <v>60000000</v>
      </c>
      <c r="U72" s="15">
        <v>0</v>
      </c>
      <c r="V72" s="15">
        <v>84000000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/>
      <c r="AI72" s="15"/>
      <c r="AJ72" s="15"/>
      <c r="AK72" s="15">
        <f t="shared" ref="AK72:AK135" si="6">T72+U72+V72+W72+X72+Y72+Z72+AA72+AB72+AC72+AD72+AE72+AF72+AG72+AH72+AI72+AJ72</f>
        <v>144000000</v>
      </c>
      <c r="AL72" s="15">
        <v>61200000</v>
      </c>
      <c r="AM72" s="15">
        <v>0</v>
      </c>
      <c r="AN72" s="15">
        <v>84000000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/>
      <c r="AX72" s="15">
        <v>0</v>
      </c>
      <c r="AY72" s="15">
        <v>0</v>
      </c>
      <c r="AZ72" s="15"/>
      <c r="BA72" s="15"/>
      <c r="BB72" s="15"/>
      <c r="BC72" s="15">
        <f t="shared" si="5"/>
        <v>145200000</v>
      </c>
      <c r="BD72" s="15">
        <v>61200000</v>
      </c>
      <c r="BE72" s="15">
        <v>0</v>
      </c>
      <c r="BF72" s="15">
        <v>84000000</v>
      </c>
      <c r="BG72" s="15"/>
      <c r="BH72" s="15"/>
      <c r="BI72" s="15"/>
      <c r="BJ72" s="15"/>
      <c r="BK72" s="15"/>
      <c r="BL72" s="15"/>
      <c r="BM72" s="15">
        <v>0</v>
      </c>
      <c r="BN72" s="15">
        <v>0</v>
      </c>
      <c r="BO72" s="15"/>
      <c r="BP72" s="15">
        <v>0</v>
      </c>
      <c r="BQ72" s="15">
        <v>0</v>
      </c>
      <c r="BR72" s="15"/>
      <c r="BS72" s="15"/>
      <c r="BT72" s="15"/>
      <c r="BU72" s="15">
        <f t="shared" si="1"/>
        <v>145200000</v>
      </c>
      <c r="BV72" s="15">
        <v>63036000</v>
      </c>
      <c r="BW72" s="15">
        <v>0</v>
      </c>
      <c r="BX72" s="15">
        <v>84000000</v>
      </c>
      <c r="BY72" s="15"/>
      <c r="BZ72" s="15"/>
      <c r="CA72" s="15"/>
      <c r="CB72" s="15"/>
      <c r="CC72" s="15"/>
      <c r="CD72" s="15"/>
      <c r="CE72" s="15">
        <v>0</v>
      </c>
      <c r="CF72" s="15">
        <v>0</v>
      </c>
      <c r="CG72" s="15"/>
      <c r="CH72" s="15">
        <v>0</v>
      </c>
      <c r="CI72" s="15">
        <v>0</v>
      </c>
      <c r="CJ72" s="15"/>
      <c r="CK72" s="15"/>
      <c r="CL72" s="15"/>
      <c r="CM72" s="15">
        <f t="shared" si="2"/>
        <v>147036000</v>
      </c>
      <c r="CN72" s="15">
        <f t="shared" si="3"/>
        <v>581436000</v>
      </c>
      <c r="CO72" s="20" t="s">
        <v>369</v>
      </c>
      <c r="CP72" s="14" t="s">
        <v>58</v>
      </c>
      <c r="CQ72" s="16" t="s">
        <v>218</v>
      </c>
    </row>
    <row r="73" spans="1:95" s="2" customFormat="1" ht="79.5" customHeight="1" x14ac:dyDescent="0.25">
      <c r="A73" s="22" t="s">
        <v>370</v>
      </c>
      <c r="B73" s="22">
        <f t="shared" si="4"/>
        <v>66</v>
      </c>
      <c r="C73" s="22" t="s">
        <v>47</v>
      </c>
      <c r="D73" s="23" t="s">
        <v>48</v>
      </c>
      <c r="E73" s="23" t="s">
        <v>212</v>
      </c>
      <c r="F73" s="23" t="s">
        <v>317</v>
      </c>
      <c r="G73" s="22" t="s">
        <v>365</v>
      </c>
      <c r="H73" s="23" t="s">
        <v>366</v>
      </c>
      <c r="I73" s="22" t="s">
        <v>371</v>
      </c>
      <c r="J73" s="23" t="s">
        <v>372</v>
      </c>
      <c r="K73" s="22" t="s">
        <v>90</v>
      </c>
      <c r="L73" s="23" t="s">
        <v>372</v>
      </c>
      <c r="M73" s="22">
        <v>11</v>
      </c>
      <c r="N73" s="22" t="s">
        <v>56</v>
      </c>
      <c r="O73" s="22" t="s">
        <v>57</v>
      </c>
      <c r="P73" s="22">
        <v>11</v>
      </c>
      <c r="Q73" s="22">
        <v>11</v>
      </c>
      <c r="R73" s="22">
        <v>11</v>
      </c>
      <c r="S73" s="22">
        <v>11</v>
      </c>
      <c r="T73" s="15">
        <v>0</v>
      </c>
      <c r="U73" s="15">
        <v>0</v>
      </c>
      <c r="V73" s="15">
        <v>10000000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/>
      <c r="AI73" s="15"/>
      <c r="AJ73" s="15"/>
      <c r="AK73" s="15">
        <f t="shared" si="6"/>
        <v>10000000</v>
      </c>
      <c r="AL73" s="15">
        <v>0</v>
      </c>
      <c r="AM73" s="15">
        <v>0</v>
      </c>
      <c r="AN73" s="15">
        <v>10000000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/>
      <c r="AX73" s="15">
        <v>0</v>
      </c>
      <c r="AY73" s="15">
        <v>0</v>
      </c>
      <c r="AZ73" s="15"/>
      <c r="BA73" s="15"/>
      <c r="BB73" s="15"/>
      <c r="BC73" s="15">
        <f t="shared" si="5"/>
        <v>10000000</v>
      </c>
      <c r="BD73" s="15">
        <v>0</v>
      </c>
      <c r="BE73" s="15">
        <v>0</v>
      </c>
      <c r="BF73" s="15">
        <v>10000000</v>
      </c>
      <c r="BG73" s="15"/>
      <c r="BH73" s="15"/>
      <c r="BI73" s="15"/>
      <c r="BJ73" s="15"/>
      <c r="BK73" s="15"/>
      <c r="BL73" s="15"/>
      <c r="BM73" s="15">
        <v>0</v>
      </c>
      <c r="BN73" s="15">
        <v>0</v>
      </c>
      <c r="BO73" s="15"/>
      <c r="BP73" s="15">
        <v>0</v>
      </c>
      <c r="BQ73" s="15">
        <v>0</v>
      </c>
      <c r="BR73" s="15"/>
      <c r="BS73" s="15"/>
      <c r="BT73" s="15"/>
      <c r="BU73" s="15">
        <f t="shared" ref="BU73:BU136" si="7">BD73+BE73+BF73+BG73+BH73+BI73+BJ73+BJ73+BK73+BL73+BM73+BN73+BO73+BP73+BQ73+BR73+BS73+BT73</f>
        <v>10000000</v>
      </c>
      <c r="BV73" s="15">
        <v>0</v>
      </c>
      <c r="BW73" s="15">
        <v>0</v>
      </c>
      <c r="BX73" s="15">
        <v>10000000</v>
      </c>
      <c r="BY73" s="15"/>
      <c r="BZ73" s="15"/>
      <c r="CA73" s="15"/>
      <c r="CB73" s="15"/>
      <c r="CC73" s="15"/>
      <c r="CD73" s="15"/>
      <c r="CE73" s="15">
        <v>0</v>
      </c>
      <c r="CF73" s="15">
        <v>0</v>
      </c>
      <c r="CG73" s="15"/>
      <c r="CH73" s="15">
        <v>0</v>
      </c>
      <c r="CI73" s="15">
        <v>0</v>
      </c>
      <c r="CJ73" s="15"/>
      <c r="CK73" s="15"/>
      <c r="CL73" s="15"/>
      <c r="CM73" s="15">
        <f t="shared" ref="CM73:CM136" si="8">BV73+BW73+BX73+BY73+BZ73+CA73+CB73+CC73+CD73+CE73+CF73+CG73+CH73+CI73+CJ73+CK73+CL73</f>
        <v>10000000</v>
      </c>
      <c r="CN73" s="15">
        <f t="shared" ref="CN73:CN136" si="9">AK73+BC73+BU73+CM73</f>
        <v>40000000</v>
      </c>
      <c r="CO73" s="20">
        <v>2024003630120</v>
      </c>
      <c r="CP73" s="14" t="s">
        <v>58</v>
      </c>
      <c r="CQ73" s="16" t="s">
        <v>218</v>
      </c>
    </row>
    <row r="74" spans="1:95" s="2" customFormat="1" ht="79.5" customHeight="1" x14ac:dyDescent="0.25">
      <c r="A74" s="22" t="s">
        <v>373</v>
      </c>
      <c r="B74" s="22">
        <f t="shared" ref="B74:B137" si="10">B73+1</f>
        <v>67</v>
      </c>
      <c r="C74" s="22" t="s">
        <v>47</v>
      </c>
      <c r="D74" s="23" t="s">
        <v>48</v>
      </c>
      <c r="E74" s="23" t="s">
        <v>212</v>
      </c>
      <c r="F74" s="23" t="s">
        <v>317</v>
      </c>
      <c r="G74" s="22" t="s">
        <v>374</v>
      </c>
      <c r="H74" s="23" t="s">
        <v>375</v>
      </c>
      <c r="I74" s="22" t="s">
        <v>376</v>
      </c>
      <c r="J74" s="23" t="s">
        <v>377</v>
      </c>
      <c r="K74" s="22" t="s">
        <v>55</v>
      </c>
      <c r="L74" s="23" t="s">
        <v>377</v>
      </c>
      <c r="M74" s="22">
        <v>11</v>
      </c>
      <c r="N74" s="22" t="s">
        <v>56</v>
      </c>
      <c r="O74" s="22" t="s">
        <v>57</v>
      </c>
      <c r="P74" s="22">
        <v>11</v>
      </c>
      <c r="Q74" s="22">
        <v>11</v>
      </c>
      <c r="R74" s="22">
        <v>11</v>
      </c>
      <c r="S74" s="22">
        <v>11</v>
      </c>
      <c r="T74" s="15">
        <v>0</v>
      </c>
      <c r="U74" s="15">
        <v>0</v>
      </c>
      <c r="V74" s="15">
        <v>108000000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/>
      <c r="AI74" s="15"/>
      <c r="AJ74" s="15"/>
      <c r="AK74" s="15">
        <f t="shared" si="6"/>
        <v>108000000</v>
      </c>
      <c r="AL74" s="15">
        <v>0</v>
      </c>
      <c r="AM74" s="15">
        <v>0</v>
      </c>
      <c r="AN74" s="15">
        <v>108000000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/>
      <c r="AX74" s="15">
        <v>0</v>
      </c>
      <c r="AY74" s="15">
        <v>0</v>
      </c>
      <c r="AZ74" s="15"/>
      <c r="BA74" s="15"/>
      <c r="BB74" s="15"/>
      <c r="BC74" s="15">
        <f t="shared" ref="BC74:BC137" si="11">AL74+AM74+AN74+AO74+AP74+AQ74+AR74+AS74+AT74+AU74+AV74+AW74+AX74+AY74+AZ74+BA74+BB74</f>
        <v>108000000</v>
      </c>
      <c r="BD74" s="15">
        <v>0</v>
      </c>
      <c r="BE74" s="15">
        <v>0</v>
      </c>
      <c r="BF74" s="15">
        <v>108000000</v>
      </c>
      <c r="BG74" s="15"/>
      <c r="BH74" s="15"/>
      <c r="BI74" s="15"/>
      <c r="BJ74" s="15"/>
      <c r="BK74" s="15"/>
      <c r="BL74" s="15"/>
      <c r="BM74" s="15">
        <v>0</v>
      </c>
      <c r="BN74" s="15">
        <v>0</v>
      </c>
      <c r="BO74" s="15"/>
      <c r="BP74" s="15">
        <v>0</v>
      </c>
      <c r="BQ74" s="15">
        <v>0</v>
      </c>
      <c r="BR74" s="15"/>
      <c r="BS74" s="15"/>
      <c r="BT74" s="15"/>
      <c r="BU74" s="15">
        <f t="shared" si="7"/>
        <v>108000000</v>
      </c>
      <c r="BV74" s="15">
        <v>0</v>
      </c>
      <c r="BW74" s="15">
        <v>0</v>
      </c>
      <c r="BX74" s="15">
        <v>108000000</v>
      </c>
      <c r="BY74" s="15"/>
      <c r="BZ74" s="15"/>
      <c r="CA74" s="15"/>
      <c r="CB74" s="15"/>
      <c r="CC74" s="15"/>
      <c r="CD74" s="15"/>
      <c r="CE74" s="15">
        <v>0</v>
      </c>
      <c r="CF74" s="15">
        <v>0</v>
      </c>
      <c r="CG74" s="15"/>
      <c r="CH74" s="15">
        <v>0</v>
      </c>
      <c r="CI74" s="15">
        <v>0</v>
      </c>
      <c r="CJ74" s="15"/>
      <c r="CK74" s="15"/>
      <c r="CL74" s="15"/>
      <c r="CM74" s="15">
        <f t="shared" si="8"/>
        <v>108000000</v>
      </c>
      <c r="CN74" s="15">
        <f t="shared" si="9"/>
        <v>432000000</v>
      </c>
      <c r="CO74" s="20">
        <v>2024003630099</v>
      </c>
      <c r="CP74" s="14" t="s">
        <v>58</v>
      </c>
      <c r="CQ74" s="16" t="s">
        <v>218</v>
      </c>
    </row>
    <row r="75" spans="1:95" s="2" customFormat="1" ht="79.5" customHeight="1" x14ac:dyDescent="0.25">
      <c r="A75" s="22" t="s">
        <v>378</v>
      </c>
      <c r="B75" s="22">
        <f t="shared" si="10"/>
        <v>68</v>
      </c>
      <c r="C75" s="22" t="s">
        <v>47</v>
      </c>
      <c r="D75" s="23" t="s">
        <v>48</v>
      </c>
      <c r="E75" s="23" t="s">
        <v>212</v>
      </c>
      <c r="F75" s="23" t="s">
        <v>317</v>
      </c>
      <c r="G75" s="22" t="s">
        <v>379</v>
      </c>
      <c r="H75" s="23" t="s">
        <v>380</v>
      </c>
      <c r="I75" s="22" t="s">
        <v>381</v>
      </c>
      <c r="J75" s="23" t="s">
        <v>382</v>
      </c>
      <c r="K75" s="22" t="s">
        <v>90</v>
      </c>
      <c r="L75" s="23" t="s">
        <v>382</v>
      </c>
      <c r="M75" s="22">
        <v>11</v>
      </c>
      <c r="N75" s="22" t="s">
        <v>56</v>
      </c>
      <c r="O75" s="22" t="s">
        <v>57</v>
      </c>
      <c r="P75" s="22">
        <v>11</v>
      </c>
      <c r="Q75" s="22">
        <v>11</v>
      </c>
      <c r="R75" s="22">
        <v>11</v>
      </c>
      <c r="S75" s="22">
        <v>11</v>
      </c>
      <c r="T75" s="15">
        <v>0</v>
      </c>
      <c r="U75" s="15">
        <v>0</v>
      </c>
      <c r="V75" s="15">
        <v>41120000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/>
      <c r="AI75" s="15"/>
      <c r="AJ75" s="15"/>
      <c r="AK75" s="15">
        <f t="shared" si="6"/>
        <v>41120000</v>
      </c>
      <c r="AL75" s="15">
        <v>20000000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/>
      <c r="AX75" s="15">
        <v>0</v>
      </c>
      <c r="AY75" s="15">
        <v>0</v>
      </c>
      <c r="AZ75" s="15"/>
      <c r="BA75" s="15"/>
      <c r="BB75" s="15"/>
      <c r="BC75" s="15">
        <f t="shared" si="11"/>
        <v>20000000</v>
      </c>
      <c r="BD75" s="15">
        <v>20000000</v>
      </c>
      <c r="BE75" s="15">
        <v>0</v>
      </c>
      <c r="BF75" s="15">
        <v>0</v>
      </c>
      <c r="BG75" s="15"/>
      <c r="BH75" s="15"/>
      <c r="BI75" s="15"/>
      <c r="BJ75" s="15"/>
      <c r="BK75" s="15"/>
      <c r="BL75" s="15"/>
      <c r="BM75" s="15">
        <v>0</v>
      </c>
      <c r="BN75" s="15">
        <v>0</v>
      </c>
      <c r="BO75" s="15"/>
      <c r="BP75" s="15">
        <v>0</v>
      </c>
      <c r="BQ75" s="15">
        <v>0</v>
      </c>
      <c r="BR75" s="15"/>
      <c r="BS75" s="15"/>
      <c r="BT75" s="15"/>
      <c r="BU75" s="15">
        <f t="shared" si="7"/>
        <v>20000000</v>
      </c>
      <c r="BV75" s="15">
        <v>20000000</v>
      </c>
      <c r="BW75" s="15">
        <v>0</v>
      </c>
      <c r="BX75" s="15">
        <v>0</v>
      </c>
      <c r="BY75" s="15"/>
      <c r="BZ75" s="15"/>
      <c r="CA75" s="15"/>
      <c r="CB75" s="15"/>
      <c r="CC75" s="15"/>
      <c r="CD75" s="15"/>
      <c r="CE75" s="15">
        <v>0</v>
      </c>
      <c r="CF75" s="15">
        <v>0</v>
      </c>
      <c r="CG75" s="15"/>
      <c r="CH75" s="15">
        <v>0</v>
      </c>
      <c r="CI75" s="15">
        <v>0</v>
      </c>
      <c r="CJ75" s="15"/>
      <c r="CK75" s="15"/>
      <c r="CL75" s="15"/>
      <c r="CM75" s="15">
        <f t="shared" si="8"/>
        <v>20000000</v>
      </c>
      <c r="CN75" s="15">
        <f t="shared" si="9"/>
        <v>101120000</v>
      </c>
      <c r="CO75" s="20">
        <v>2024003630122</v>
      </c>
      <c r="CP75" s="14" t="s">
        <v>58</v>
      </c>
      <c r="CQ75" s="16" t="s">
        <v>218</v>
      </c>
    </row>
    <row r="76" spans="1:95" s="2" customFormat="1" ht="79.5" customHeight="1" x14ac:dyDescent="0.25">
      <c r="A76" s="22" t="s">
        <v>383</v>
      </c>
      <c r="B76" s="22">
        <f t="shared" si="10"/>
        <v>69</v>
      </c>
      <c r="C76" s="22" t="s">
        <v>47</v>
      </c>
      <c r="D76" s="23" t="s">
        <v>48</v>
      </c>
      <c r="E76" s="23" t="s">
        <v>212</v>
      </c>
      <c r="F76" s="23" t="s">
        <v>317</v>
      </c>
      <c r="G76" s="22" t="s">
        <v>384</v>
      </c>
      <c r="H76" s="23" t="s">
        <v>385</v>
      </c>
      <c r="I76" s="22" t="s">
        <v>386</v>
      </c>
      <c r="J76" s="23" t="s">
        <v>387</v>
      </c>
      <c r="K76" s="22" t="s">
        <v>55</v>
      </c>
      <c r="L76" s="23" t="s">
        <v>387</v>
      </c>
      <c r="M76" s="22">
        <v>11</v>
      </c>
      <c r="N76" s="22" t="s">
        <v>56</v>
      </c>
      <c r="O76" s="22" t="s">
        <v>57</v>
      </c>
      <c r="P76" s="22">
        <v>11</v>
      </c>
      <c r="Q76" s="22">
        <v>11</v>
      </c>
      <c r="R76" s="22">
        <v>11</v>
      </c>
      <c r="S76" s="22">
        <v>11</v>
      </c>
      <c r="T76" s="15">
        <v>0</v>
      </c>
      <c r="U76" s="15">
        <v>0</v>
      </c>
      <c r="V76" s="15">
        <v>73350000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/>
      <c r="AI76" s="15"/>
      <c r="AJ76" s="15"/>
      <c r="AK76" s="15">
        <f t="shared" si="6"/>
        <v>73350000</v>
      </c>
      <c r="AL76" s="15">
        <v>0</v>
      </c>
      <c r="AM76" s="15">
        <v>0</v>
      </c>
      <c r="AN76" s="15">
        <v>73350000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/>
      <c r="AX76" s="15">
        <v>0</v>
      </c>
      <c r="AY76" s="15">
        <v>0</v>
      </c>
      <c r="AZ76" s="15"/>
      <c r="BA76" s="15"/>
      <c r="BB76" s="15"/>
      <c r="BC76" s="15">
        <f t="shared" si="11"/>
        <v>73350000</v>
      </c>
      <c r="BD76" s="15">
        <v>0</v>
      </c>
      <c r="BE76" s="15">
        <v>0</v>
      </c>
      <c r="BF76" s="15">
        <v>73350000</v>
      </c>
      <c r="BG76" s="15"/>
      <c r="BH76" s="15"/>
      <c r="BI76" s="15"/>
      <c r="BJ76" s="15"/>
      <c r="BK76" s="15"/>
      <c r="BL76" s="15"/>
      <c r="BM76" s="15">
        <v>0</v>
      </c>
      <c r="BN76" s="15">
        <v>0</v>
      </c>
      <c r="BO76" s="15"/>
      <c r="BP76" s="15">
        <v>0</v>
      </c>
      <c r="BQ76" s="15">
        <v>0</v>
      </c>
      <c r="BR76" s="15"/>
      <c r="BS76" s="15"/>
      <c r="BT76" s="15"/>
      <c r="BU76" s="15">
        <f t="shared" si="7"/>
        <v>73350000</v>
      </c>
      <c r="BV76" s="15">
        <v>0</v>
      </c>
      <c r="BW76" s="15">
        <v>0</v>
      </c>
      <c r="BX76" s="15">
        <v>73350000</v>
      </c>
      <c r="BY76" s="15"/>
      <c r="BZ76" s="15"/>
      <c r="CA76" s="15"/>
      <c r="CB76" s="15"/>
      <c r="CC76" s="15"/>
      <c r="CD76" s="15"/>
      <c r="CE76" s="15">
        <v>0</v>
      </c>
      <c r="CF76" s="15">
        <v>0</v>
      </c>
      <c r="CG76" s="15"/>
      <c r="CH76" s="15">
        <v>0</v>
      </c>
      <c r="CI76" s="15">
        <v>0</v>
      </c>
      <c r="CJ76" s="15"/>
      <c r="CK76" s="15"/>
      <c r="CL76" s="15"/>
      <c r="CM76" s="15">
        <f t="shared" si="8"/>
        <v>73350000</v>
      </c>
      <c r="CN76" s="15">
        <f t="shared" si="9"/>
        <v>293400000</v>
      </c>
      <c r="CO76" s="20">
        <v>2024003630099</v>
      </c>
      <c r="CP76" s="14" t="s">
        <v>58</v>
      </c>
      <c r="CQ76" s="16" t="s">
        <v>218</v>
      </c>
    </row>
    <row r="77" spans="1:95" s="2" customFormat="1" ht="79.5" customHeight="1" x14ac:dyDescent="0.25">
      <c r="A77" s="22" t="s">
        <v>388</v>
      </c>
      <c r="B77" s="22">
        <f t="shared" si="10"/>
        <v>70</v>
      </c>
      <c r="C77" s="22" t="s">
        <v>47</v>
      </c>
      <c r="D77" s="23" t="s">
        <v>48</v>
      </c>
      <c r="E77" s="23" t="s">
        <v>212</v>
      </c>
      <c r="F77" s="23" t="s">
        <v>317</v>
      </c>
      <c r="G77" s="22" t="s">
        <v>384</v>
      </c>
      <c r="H77" s="23" t="s">
        <v>385</v>
      </c>
      <c r="I77" s="22" t="s">
        <v>389</v>
      </c>
      <c r="J77" s="23" t="s">
        <v>390</v>
      </c>
      <c r="K77" s="22" t="s">
        <v>90</v>
      </c>
      <c r="L77" s="23" t="s">
        <v>390</v>
      </c>
      <c r="M77" s="22">
        <v>60</v>
      </c>
      <c r="N77" s="22" t="s">
        <v>56</v>
      </c>
      <c r="O77" s="22" t="s">
        <v>57</v>
      </c>
      <c r="P77" s="22">
        <v>60</v>
      </c>
      <c r="Q77" s="22">
        <v>60</v>
      </c>
      <c r="R77" s="22">
        <v>60</v>
      </c>
      <c r="S77" s="22">
        <v>60</v>
      </c>
      <c r="T77" s="15">
        <v>0</v>
      </c>
      <c r="U77" s="15">
        <v>0</v>
      </c>
      <c r="V77" s="15">
        <v>9550000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/>
      <c r="AI77" s="15"/>
      <c r="AJ77" s="15"/>
      <c r="AK77" s="15">
        <f t="shared" si="6"/>
        <v>9550000</v>
      </c>
      <c r="AL77" s="15">
        <v>0</v>
      </c>
      <c r="AM77" s="15">
        <v>0</v>
      </c>
      <c r="AN77" s="15">
        <v>11000000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/>
      <c r="AX77" s="15">
        <v>0</v>
      </c>
      <c r="AY77" s="15">
        <v>0</v>
      </c>
      <c r="AZ77" s="15"/>
      <c r="BA77" s="15"/>
      <c r="BB77" s="15"/>
      <c r="BC77" s="15">
        <f t="shared" si="11"/>
        <v>11000000</v>
      </c>
      <c r="BD77" s="15">
        <v>0</v>
      </c>
      <c r="BE77" s="15">
        <v>0</v>
      </c>
      <c r="BF77" s="15">
        <v>11000000</v>
      </c>
      <c r="BG77" s="15"/>
      <c r="BH77" s="15"/>
      <c r="BI77" s="15"/>
      <c r="BJ77" s="15"/>
      <c r="BK77" s="15"/>
      <c r="BL77" s="15"/>
      <c r="BM77" s="15">
        <v>0</v>
      </c>
      <c r="BN77" s="15">
        <v>0</v>
      </c>
      <c r="BO77" s="15"/>
      <c r="BP77" s="15">
        <v>0</v>
      </c>
      <c r="BQ77" s="15">
        <v>0</v>
      </c>
      <c r="BR77" s="15"/>
      <c r="BS77" s="15"/>
      <c r="BT77" s="15"/>
      <c r="BU77" s="15">
        <f t="shared" si="7"/>
        <v>11000000</v>
      </c>
      <c r="BV77" s="15">
        <v>0</v>
      </c>
      <c r="BW77" s="15">
        <v>0</v>
      </c>
      <c r="BX77" s="15">
        <v>11000000</v>
      </c>
      <c r="BY77" s="15"/>
      <c r="BZ77" s="15"/>
      <c r="CA77" s="15"/>
      <c r="CB77" s="15"/>
      <c r="CC77" s="15"/>
      <c r="CD77" s="15"/>
      <c r="CE77" s="15">
        <v>0</v>
      </c>
      <c r="CF77" s="15">
        <v>0</v>
      </c>
      <c r="CG77" s="15"/>
      <c r="CH77" s="15">
        <v>0</v>
      </c>
      <c r="CI77" s="15">
        <v>0</v>
      </c>
      <c r="CJ77" s="15"/>
      <c r="CK77" s="15"/>
      <c r="CL77" s="15"/>
      <c r="CM77" s="15">
        <f t="shared" si="8"/>
        <v>11000000</v>
      </c>
      <c r="CN77" s="15">
        <f t="shared" si="9"/>
        <v>42550000</v>
      </c>
      <c r="CO77" s="20">
        <v>2024003630099</v>
      </c>
      <c r="CP77" s="14" t="s">
        <v>58</v>
      </c>
      <c r="CQ77" s="16" t="s">
        <v>218</v>
      </c>
    </row>
    <row r="78" spans="1:95" s="2" customFormat="1" ht="79.5" customHeight="1" x14ac:dyDescent="0.25">
      <c r="A78" s="22" t="s">
        <v>391</v>
      </c>
      <c r="B78" s="22">
        <f t="shared" si="10"/>
        <v>71</v>
      </c>
      <c r="C78" s="22" t="s">
        <v>47</v>
      </c>
      <c r="D78" s="23" t="s">
        <v>48</v>
      </c>
      <c r="E78" s="23" t="s">
        <v>212</v>
      </c>
      <c r="F78" s="23" t="s">
        <v>317</v>
      </c>
      <c r="G78" s="22" t="s">
        <v>384</v>
      </c>
      <c r="H78" s="23" t="s">
        <v>385</v>
      </c>
      <c r="I78" s="22" t="s">
        <v>392</v>
      </c>
      <c r="J78" s="23" t="s">
        <v>393</v>
      </c>
      <c r="K78" s="22" t="s">
        <v>90</v>
      </c>
      <c r="L78" s="23" t="s">
        <v>393</v>
      </c>
      <c r="M78" s="22">
        <v>11</v>
      </c>
      <c r="N78" s="22" t="s">
        <v>56</v>
      </c>
      <c r="O78" s="22" t="s">
        <v>57</v>
      </c>
      <c r="P78" s="22">
        <v>11</v>
      </c>
      <c r="Q78" s="22">
        <v>11</v>
      </c>
      <c r="R78" s="22">
        <v>11</v>
      </c>
      <c r="S78" s="22">
        <v>11</v>
      </c>
      <c r="T78" s="15">
        <v>0</v>
      </c>
      <c r="U78" s="15">
        <v>0</v>
      </c>
      <c r="V78" s="15">
        <v>9550000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/>
      <c r="AI78" s="15"/>
      <c r="AJ78" s="15"/>
      <c r="AK78" s="15">
        <f t="shared" si="6"/>
        <v>9550000</v>
      </c>
      <c r="AL78" s="15">
        <v>20000000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/>
      <c r="AX78" s="15">
        <v>0</v>
      </c>
      <c r="AY78" s="15">
        <v>0</v>
      </c>
      <c r="AZ78" s="15"/>
      <c r="BA78" s="15"/>
      <c r="BB78" s="15"/>
      <c r="BC78" s="15">
        <f t="shared" si="11"/>
        <v>20000000</v>
      </c>
      <c r="BD78" s="15">
        <v>20000000</v>
      </c>
      <c r="BE78" s="15">
        <v>0</v>
      </c>
      <c r="BF78" s="15">
        <v>0</v>
      </c>
      <c r="BG78" s="15"/>
      <c r="BH78" s="15"/>
      <c r="BI78" s="15"/>
      <c r="BJ78" s="15"/>
      <c r="BK78" s="15"/>
      <c r="BL78" s="15"/>
      <c r="BM78" s="15">
        <v>0</v>
      </c>
      <c r="BN78" s="15">
        <v>0</v>
      </c>
      <c r="BO78" s="15"/>
      <c r="BP78" s="15">
        <v>0</v>
      </c>
      <c r="BQ78" s="15">
        <v>0</v>
      </c>
      <c r="BR78" s="15"/>
      <c r="BS78" s="15"/>
      <c r="BT78" s="15"/>
      <c r="BU78" s="15">
        <f t="shared" si="7"/>
        <v>20000000</v>
      </c>
      <c r="BV78" s="15">
        <v>20000000</v>
      </c>
      <c r="BW78" s="15">
        <v>0</v>
      </c>
      <c r="BX78" s="15">
        <v>0</v>
      </c>
      <c r="BY78" s="15"/>
      <c r="BZ78" s="15"/>
      <c r="CA78" s="15"/>
      <c r="CB78" s="15"/>
      <c r="CC78" s="15"/>
      <c r="CD78" s="15"/>
      <c r="CE78" s="15">
        <v>0</v>
      </c>
      <c r="CF78" s="15">
        <v>0</v>
      </c>
      <c r="CG78" s="15"/>
      <c r="CH78" s="15">
        <v>0</v>
      </c>
      <c r="CI78" s="15">
        <v>0</v>
      </c>
      <c r="CJ78" s="15"/>
      <c r="CK78" s="15"/>
      <c r="CL78" s="15"/>
      <c r="CM78" s="15">
        <f t="shared" si="8"/>
        <v>20000000</v>
      </c>
      <c r="CN78" s="15">
        <f t="shared" si="9"/>
        <v>69550000</v>
      </c>
      <c r="CO78" s="20">
        <v>2024003630099</v>
      </c>
      <c r="CP78" s="14" t="s">
        <v>58</v>
      </c>
      <c r="CQ78" s="16" t="s">
        <v>218</v>
      </c>
    </row>
    <row r="79" spans="1:95" s="2" customFormat="1" ht="79.5" customHeight="1" x14ac:dyDescent="0.25">
      <c r="A79" s="22" t="s">
        <v>394</v>
      </c>
      <c r="B79" s="22">
        <f t="shared" si="10"/>
        <v>72</v>
      </c>
      <c r="C79" s="22" t="s">
        <v>47</v>
      </c>
      <c r="D79" s="23" t="s">
        <v>48</v>
      </c>
      <c r="E79" s="23" t="s">
        <v>212</v>
      </c>
      <c r="F79" s="23" t="s">
        <v>317</v>
      </c>
      <c r="G79" s="22" t="s">
        <v>395</v>
      </c>
      <c r="H79" s="23" t="s">
        <v>396</v>
      </c>
      <c r="I79" s="22" t="s">
        <v>397</v>
      </c>
      <c r="J79" s="23" t="s">
        <v>398</v>
      </c>
      <c r="K79" s="22" t="s">
        <v>55</v>
      </c>
      <c r="L79" s="23" t="s">
        <v>398</v>
      </c>
      <c r="M79" s="22">
        <v>11</v>
      </c>
      <c r="N79" s="22" t="s">
        <v>56</v>
      </c>
      <c r="O79" s="22" t="s">
        <v>57</v>
      </c>
      <c r="P79" s="22">
        <v>11</v>
      </c>
      <c r="Q79" s="22">
        <v>11</v>
      </c>
      <c r="R79" s="22">
        <v>11</v>
      </c>
      <c r="S79" s="22">
        <v>11</v>
      </c>
      <c r="T79" s="15">
        <v>150000000</v>
      </c>
      <c r="U79" s="15">
        <v>0</v>
      </c>
      <c r="V79" s="15">
        <v>206720000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490500000</v>
      </c>
      <c r="AG79" s="15">
        <v>0</v>
      </c>
      <c r="AH79" s="15"/>
      <c r="AI79" s="15"/>
      <c r="AJ79" s="15"/>
      <c r="AK79" s="15">
        <f t="shared" si="6"/>
        <v>847220000</v>
      </c>
      <c r="AL79" s="15">
        <v>150000000</v>
      </c>
      <c r="AM79" s="15">
        <v>0</v>
      </c>
      <c r="AN79" s="15">
        <v>174880000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/>
      <c r="AX79" s="15">
        <v>520025000</v>
      </c>
      <c r="AY79" s="15">
        <v>0</v>
      </c>
      <c r="AZ79" s="15"/>
      <c r="BA79" s="15"/>
      <c r="BB79" s="15"/>
      <c r="BC79" s="15">
        <f t="shared" si="11"/>
        <v>844905000</v>
      </c>
      <c r="BD79" s="15">
        <v>150000000</v>
      </c>
      <c r="BE79" s="15">
        <v>0</v>
      </c>
      <c r="BF79" s="15">
        <v>174880000</v>
      </c>
      <c r="BG79" s="15"/>
      <c r="BH79" s="15"/>
      <c r="BI79" s="15"/>
      <c r="BJ79" s="15"/>
      <c r="BK79" s="15"/>
      <c r="BL79" s="15"/>
      <c r="BM79" s="15">
        <v>0</v>
      </c>
      <c r="BN79" s="15">
        <v>0</v>
      </c>
      <c r="BO79" s="15"/>
      <c r="BP79" s="15">
        <v>551026250</v>
      </c>
      <c r="BQ79" s="15">
        <v>0</v>
      </c>
      <c r="BR79" s="15"/>
      <c r="BS79" s="15"/>
      <c r="BT79" s="15"/>
      <c r="BU79" s="15">
        <f t="shared" si="7"/>
        <v>875906250</v>
      </c>
      <c r="BV79" s="15">
        <v>150000000</v>
      </c>
      <c r="BW79" s="15">
        <v>0</v>
      </c>
      <c r="BX79" s="15">
        <v>174880000</v>
      </c>
      <c r="BY79" s="15"/>
      <c r="BZ79" s="15"/>
      <c r="CA79" s="15"/>
      <c r="CB79" s="15"/>
      <c r="CC79" s="15"/>
      <c r="CD79" s="15"/>
      <c r="CE79" s="15">
        <v>0</v>
      </c>
      <c r="CF79" s="15">
        <v>0</v>
      </c>
      <c r="CG79" s="15"/>
      <c r="CH79" s="15">
        <v>583577563</v>
      </c>
      <c r="CI79" s="15">
        <v>0</v>
      </c>
      <c r="CJ79" s="15"/>
      <c r="CK79" s="15"/>
      <c r="CL79" s="15"/>
      <c r="CM79" s="15">
        <f t="shared" si="8"/>
        <v>908457563</v>
      </c>
      <c r="CN79" s="15">
        <f t="shared" si="9"/>
        <v>3476488813</v>
      </c>
      <c r="CO79" s="20" t="s">
        <v>399</v>
      </c>
      <c r="CP79" s="14" t="s">
        <v>58</v>
      </c>
      <c r="CQ79" s="16" t="s">
        <v>218</v>
      </c>
    </row>
    <row r="80" spans="1:95" s="2" customFormat="1" ht="79.5" customHeight="1" x14ac:dyDescent="0.25">
      <c r="A80" s="22" t="s">
        <v>400</v>
      </c>
      <c r="B80" s="22">
        <f t="shared" si="10"/>
        <v>73</v>
      </c>
      <c r="C80" s="22" t="s">
        <v>47</v>
      </c>
      <c r="D80" s="23" t="s">
        <v>48</v>
      </c>
      <c r="E80" s="23" t="s">
        <v>212</v>
      </c>
      <c r="F80" s="23" t="s">
        <v>317</v>
      </c>
      <c r="G80" s="22" t="s">
        <v>401</v>
      </c>
      <c r="H80" s="23" t="s">
        <v>402</v>
      </c>
      <c r="I80" s="22" t="s">
        <v>403</v>
      </c>
      <c r="J80" s="23" t="s">
        <v>404</v>
      </c>
      <c r="K80" s="22" t="s">
        <v>55</v>
      </c>
      <c r="L80" s="23" t="s">
        <v>404</v>
      </c>
      <c r="M80" s="22">
        <v>11</v>
      </c>
      <c r="N80" s="22" t="s">
        <v>56</v>
      </c>
      <c r="O80" s="22" t="s">
        <v>57</v>
      </c>
      <c r="P80" s="22">
        <v>11</v>
      </c>
      <c r="Q80" s="22">
        <v>11</v>
      </c>
      <c r="R80" s="22">
        <v>11</v>
      </c>
      <c r="S80" s="22">
        <v>11</v>
      </c>
      <c r="T80" s="15">
        <v>0</v>
      </c>
      <c r="U80" s="15">
        <v>0</v>
      </c>
      <c r="V80" s="15">
        <v>30000000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/>
      <c r="AI80" s="15"/>
      <c r="AJ80" s="15"/>
      <c r="AK80" s="15">
        <f t="shared" si="6"/>
        <v>30000000</v>
      </c>
      <c r="AL80" s="15">
        <v>20000000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/>
      <c r="AX80" s="15">
        <v>0</v>
      </c>
      <c r="AY80" s="15">
        <v>0</v>
      </c>
      <c r="AZ80" s="15"/>
      <c r="BA80" s="15"/>
      <c r="BB80" s="15"/>
      <c r="BC80" s="15">
        <f t="shared" si="11"/>
        <v>20000000</v>
      </c>
      <c r="BD80" s="15">
        <v>20000000</v>
      </c>
      <c r="BE80" s="15">
        <v>0</v>
      </c>
      <c r="BF80" s="15">
        <v>0</v>
      </c>
      <c r="BG80" s="15"/>
      <c r="BH80" s="15"/>
      <c r="BI80" s="15"/>
      <c r="BJ80" s="15"/>
      <c r="BK80" s="15"/>
      <c r="BL80" s="15"/>
      <c r="BM80" s="15">
        <v>0</v>
      </c>
      <c r="BN80" s="15">
        <v>0</v>
      </c>
      <c r="BO80" s="15"/>
      <c r="BP80" s="15">
        <v>0</v>
      </c>
      <c r="BQ80" s="15">
        <v>0</v>
      </c>
      <c r="BR80" s="15"/>
      <c r="BS80" s="15"/>
      <c r="BT80" s="15"/>
      <c r="BU80" s="15">
        <f t="shared" si="7"/>
        <v>20000000</v>
      </c>
      <c r="BV80" s="15">
        <v>20000000</v>
      </c>
      <c r="BW80" s="15">
        <v>0</v>
      </c>
      <c r="BX80" s="15">
        <v>0</v>
      </c>
      <c r="BY80" s="15"/>
      <c r="BZ80" s="15"/>
      <c r="CA80" s="15"/>
      <c r="CB80" s="15"/>
      <c r="CC80" s="15"/>
      <c r="CD80" s="15"/>
      <c r="CE80" s="15">
        <v>0</v>
      </c>
      <c r="CF80" s="15">
        <v>0</v>
      </c>
      <c r="CG80" s="15"/>
      <c r="CH80" s="15">
        <v>0</v>
      </c>
      <c r="CI80" s="15">
        <v>0</v>
      </c>
      <c r="CJ80" s="15"/>
      <c r="CK80" s="15"/>
      <c r="CL80" s="15"/>
      <c r="CM80" s="15">
        <f t="shared" si="8"/>
        <v>20000000</v>
      </c>
      <c r="CN80" s="15">
        <f t="shared" si="9"/>
        <v>90000000</v>
      </c>
      <c r="CO80" s="20">
        <v>2024003630111</v>
      </c>
      <c r="CP80" s="14" t="s">
        <v>58</v>
      </c>
      <c r="CQ80" s="16" t="s">
        <v>218</v>
      </c>
    </row>
    <row r="81" spans="1:95" s="2" customFormat="1" ht="79.5" customHeight="1" x14ac:dyDescent="0.25">
      <c r="A81" s="22" t="s">
        <v>405</v>
      </c>
      <c r="B81" s="22">
        <f t="shared" si="10"/>
        <v>74</v>
      </c>
      <c r="C81" s="22" t="s">
        <v>47</v>
      </c>
      <c r="D81" s="23" t="s">
        <v>48</v>
      </c>
      <c r="E81" s="23" t="s">
        <v>212</v>
      </c>
      <c r="F81" s="23" t="s">
        <v>317</v>
      </c>
      <c r="G81" s="22" t="s">
        <v>406</v>
      </c>
      <c r="H81" s="23" t="s">
        <v>407</v>
      </c>
      <c r="I81" s="22" t="s">
        <v>408</v>
      </c>
      <c r="J81" s="23" t="s">
        <v>409</v>
      </c>
      <c r="K81" s="22" t="s">
        <v>55</v>
      </c>
      <c r="L81" s="23" t="s">
        <v>409</v>
      </c>
      <c r="M81" s="22">
        <v>12</v>
      </c>
      <c r="N81" s="22" t="s">
        <v>56</v>
      </c>
      <c r="O81" s="22" t="s">
        <v>57</v>
      </c>
      <c r="P81" s="22">
        <v>12</v>
      </c>
      <c r="Q81" s="22">
        <v>12</v>
      </c>
      <c r="R81" s="22">
        <v>12</v>
      </c>
      <c r="S81" s="22">
        <v>12</v>
      </c>
      <c r="T81" s="15">
        <v>0</v>
      </c>
      <c r="U81" s="15">
        <v>0</v>
      </c>
      <c r="V81" s="15">
        <v>68000000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/>
      <c r="AI81" s="15"/>
      <c r="AJ81" s="15"/>
      <c r="AK81" s="15">
        <f t="shared" si="6"/>
        <v>68000000</v>
      </c>
      <c r="AL81" s="15">
        <v>0</v>
      </c>
      <c r="AM81" s="15">
        <v>0</v>
      </c>
      <c r="AN81" s="15">
        <v>30000000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/>
      <c r="AX81" s="15">
        <v>0</v>
      </c>
      <c r="AY81" s="15">
        <v>0</v>
      </c>
      <c r="AZ81" s="15"/>
      <c r="BA81" s="15"/>
      <c r="BB81" s="15"/>
      <c r="BC81" s="15">
        <f t="shared" si="11"/>
        <v>30000000</v>
      </c>
      <c r="BD81" s="15">
        <v>0</v>
      </c>
      <c r="BE81" s="15">
        <v>0</v>
      </c>
      <c r="BF81" s="15">
        <v>35900000</v>
      </c>
      <c r="BG81" s="15"/>
      <c r="BH81" s="15"/>
      <c r="BI81" s="15"/>
      <c r="BJ81" s="15"/>
      <c r="BK81" s="15"/>
      <c r="BL81" s="15"/>
      <c r="BM81" s="15">
        <v>0</v>
      </c>
      <c r="BN81" s="15">
        <v>0</v>
      </c>
      <c r="BO81" s="15"/>
      <c r="BP81" s="15">
        <v>0</v>
      </c>
      <c r="BQ81" s="15">
        <v>0</v>
      </c>
      <c r="BR81" s="15"/>
      <c r="BS81" s="15"/>
      <c r="BT81" s="15"/>
      <c r="BU81" s="15">
        <f t="shared" si="7"/>
        <v>35900000</v>
      </c>
      <c r="BV81" s="15">
        <v>0</v>
      </c>
      <c r="BW81" s="15">
        <v>0</v>
      </c>
      <c r="BX81" s="15">
        <v>40000000</v>
      </c>
      <c r="BY81" s="15"/>
      <c r="BZ81" s="15"/>
      <c r="CA81" s="15"/>
      <c r="CB81" s="15"/>
      <c r="CC81" s="15"/>
      <c r="CD81" s="15"/>
      <c r="CE81" s="15">
        <v>0</v>
      </c>
      <c r="CF81" s="15">
        <v>0</v>
      </c>
      <c r="CG81" s="15"/>
      <c r="CH81" s="15">
        <v>0</v>
      </c>
      <c r="CI81" s="15">
        <v>0</v>
      </c>
      <c r="CJ81" s="15"/>
      <c r="CK81" s="15"/>
      <c r="CL81" s="15"/>
      <c r="CM81" s="15">
        <f t="shared" si="8"/>
        <v>40000000</v>
      </c>
      <c r="CN81" s="15">
        <f t="shared" si="9"/>
        <v>173900000</v>
      </c>
      <c r="CO81" s="20">
        <v>2024003630099</v>
      </c>
      <c r="CP81" s="14" t="s">
        <v>58</v>
      </c>
      <c r="CQ81" s="16" t="s">
        <v>218</v>
      </c>
    </row>
    <row r="82" spans="1:95" s="2" customFormat="1" ht="79.5" customHeight="1" x14ac:dyDescent="0.25">
      <c r="A82" s="22" t="s">
        <v>410</v>
      </c>
      <c r="B82" s="22">
        <f t="shared" si="10"/>
        <v>75</v>
      </c>
      <c r="C82" s="22" t="s">
        <v>47</v>
      </c>
      <c r="D82" s="23" t="s">
        <v>48</v>
      </c>
      <c r="E82" s="23" t="s">
        <v>212</v>
      </c>
      <c r="F82" s="23" t="s">
        <v>317</v>
      </c>
      <c r="G82" s="22" t="s">
        <v>406</v>
      </c>
      <c r="H82" s="23" t="s">
        <v>407</v>
      </c>
      <c r="I82" s="22" t="s">
        <v>411</v>
      </c>
      <c r="J82" s="23" t="s">
        <v>412</v>
      </c>
      <c r="K82" s="22" t="s">
        <v>90</v>
      </c>
      <c r="L82" s="23" t="s">
        <v>412</v>
      </c>
      <c r="M82" s="22">
        <v>12</v>
      </c>
      <c r="N82" s="22" t="s">
        <v>56</v>
      </c>
      <c r="O82" s="22" t="s">
        <v>57</v>
      </c>
      <c r="P82" s="22">
        <v>12</v>
      </c>
      <c r="Q82" s="22">
        <v>12</v>
      </c>
      <c r="R82" s="22">
        <v>12</v>
      </c>
      <c r="S82" s="22">
        <v>12</v>
      </c>
      <c r="T82" s="15">
        <v>0</v>
      </c>
      <c r="U82" s="15">
        <v>0</v>
      </c>
      <c r="V82" s="15">
        <v>40000000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/>
      <c r="AI82" s="15"/>
      <c r="AJ82" s="15"/>
      <c r="AK82" s="15">
        <f t="shared" si="6"/>
        <v>40000000</v>
      </c>
      <c r="AL82" s="15">
        <v>0</v>
      </c>
      <c r="AM82" s="15">
        <v>0</v>
      </c>
      <c r="AN82" s="15">
        <v>40000000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/>
      <c r="AX82" s="15">
        <v>0</v>
      </c>
      <c r="AY82" s="15">
        <v>0</v>
      </c>
      <c r="AZ82" s="15"/>
      <c r="BA82" s="15"/>
      <c r="BB82" s="15"/>
      <c r="BC82" s="15">
        <f t="shared" si="11"/>
        <v>40000000</v>
      </c>
      <c r="BD82" s="15">
        <v>0</v>
      </c>
      <c r="BE82" s="15">
        <v>0</v>
      </c>
      <c r="BF82" s="15">
        <v>40000000</v>
      </c>
      <c r="BG82" s="15"/>
      <c r="BH82" s="15"/>
      <c r="BI82" s="15"/>
      <c r="BJ82" s="15"/>
      <c r="BK82" s="15"/>
      <c r="BL82" s="15"/>
      <c r="BM82" s="15">
        <v>0</v>
      </c>
      <c r="BN82" s="15">
        <v>0</v>
      </c>
      <c r="BO82" s="15"/>
      <c r="BP82" s="15">
        <v>0</v>
      </c>
      <c r="BQ82" s="15">
        <v>0</v>
      </c>
      <c r="BR82" s="15"/>
      <c r="BS82" s="15"/>
      <c r="BT82" s="15"/>
      <c r="BU82" s="15">
        <f t="shared" si="7"/>
        <v>40000000</v>
      </c>
      <c r="BV82" s="15">
        <v>0</v>
      </c>
      <c r="BW82" s="15">
        <v>0</v>
      </c>
      <c r="BX82" s="15">
        <v>40000000</v>
      </c>
      <c r="BY82" s="15"/>
      <c r="BZ82" s="15"/>
      <c r="CA82" s="15"/>
      <c r="CB82" s="15"/>
      <c r="CC82" s="15"/>
      <c r="CD82" s="15"/>
      <c r="CE82" s="15">
        <v>0</v>
      </c>
      <c r="CF82" s="15">
        <v>0</v>
      </c>
      <c r="CG82" s="15"/>
      <c r="CH82" s="15">
        <v>0</v>
      </c>
      <c r="CI82" s="15">
        <v>0</v>
      </c>
      <c r="CJ82" s="15"/>
      <c r="CK82" s="15"/>
      <c r="CL82" s="15"/>
      <c r="CM82" s="15">
        <f t="shared" si="8"/>
        <v>40000000</v>
      </c>
      <c r="CN82" s="15">
        <f t="shared" si="9"/>
        <v>160000000</v>
      </c>
      <c r="CO82" s="20">
        <v>2024003630099</v>
      </c>
      <c r="CP82" s="14" t="s">
        <v>58</v>
      </c>
      <c r="CQ82" s="16" t="s">
        <v>218</v>
      </c>
    </row>
    <row r="83" spans="1:95" s="2" customFormat="1" ht="79.5" customHeight="1" x14ac:dyDescent="0.25">
      <c r="A83" s="22" t="s">
        <v>413</v>
      </c>
      <c r="B83" s="22">
        <f t="shared" si="10"/>
        <v>76</v>
      </c>
      <c r="C83" s="22" t="s">
        <v>47</v>
      </c>
      <c r="D83" s="23" t="s">
        <v>48</v>
      </c>
      <c r="E83" s="23" t="s">
        <v>212</v>
      </c>
      <c r="F83" s="23" t="s">
        <v>317</v>
      </c>
      <c r="G83" s="22" t="s">
        <v>414</v>
      </c>
      <c r="H83" s="23" t="s">
        <v>415</v>
      </c>
      <c r="I83" s="22" t="s">
        <v>416</v>
      </c>
      <c r="J83" s="23" t="s">
        <v>417</v>
      </c>
      <c r="K83" s="22" t="s">
        <v>55</v>
      </c>
      <c r="L83" s="23" t="s">
        <v>417</v>
      </c>
      <c r="M83" s="22">
        <v>12</v>
      </c>
      <c r="N83" s="22" t="s">
        <v>56</v>
      </c>
      <c r="O83" s="22" t="s">
        <v>57</v>
      </c>
      <c r="P83" s="22">
        <v>12</v>
      </c>
      <c r="Q83" s="22">
        <v>12</v>
      </c>
      <c r="R83" s="22">
        <v>12</v>
      </c>
      <c r="S83" s="22">
        <v>12</v>
      </c>
      <c r="T83" s="15">
        <v>0</v>
      </c>
      <c r="U83" s="15">
        <v>0</v>
      </c>
      <c r="V83" s="15">
        <v>15000000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/>
      <c r="AI83" s="15"/>
      <c r="AJ83" s="15"/>
      <c r="AK83" s="15">
        <f t="shared" si="6"/>
        <v>15000000</v>
      </c>
      <c r="AL83" s="15">
        <v>0</v>
      </c>
      <c r="AM83" s="15">
        <v>0</v>
      </c>
      <c r="AN83" s="15">
        <v>30000000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/>
      <c r="AX83" s="15">
        <v>0</v>
      </c>
      <c r="AY83" s="15">
        <v>0</v>
      </c>
      <c r="AZ83" s="15"/>
      <c r="BA83" s="15"/>
      <c r="BB83" s="15"/>
      <c r="BC83" s="15">
        <f t="shared" si="11"/>
        <v>30000000</v>
      </c>
      <c r="BD83" s="15">
        <v>0</v>
      </c>
      <c r="BE83" s="15">
        <v>0</v>
      </c>
      <c r="BF83" s="15">
        <v>30000000</v>
      </c>
      <c r="BG83" s="15"/>
      <c r="BH83" s="15"/>
      <c r="BI83" s="15"/>
      <c r="BJ83" s="15"/>
      <c r="BK83" s="15"/>
      <c r="BL83" s="15"/>
      <c r="BM83" s="15">
        <v>0</v>
      </c>
      <c r="BN83" s="15">
        <v>0</v>
      </c>
      <c r="BO83" s="15"/>
      <c r="BP83" s="15">
        <v>0</v>
      </c>
      <c r="BQ83" s="15">
        <v>0</v>
      </c>
      <c r="BR83" s="15"/>
      <c r="BS83" s="15"/>
      <c r="BT83" s="15"/>
      <c r="BU83" s="15">
        <f t="shared" si="7"/>
        <v>30000000</v>
      </c>
      <c r="BV83" s="15">
        <v>0</v>
      </c>
      <c r="BW83" s="15">
        <v>0</v>
      </c>
      <c r="BX83" s="15">
        <v>30000000</v>
      </c>
      <c r="BY83" s="15"/>
      <c r="BZ83" s="15"/>
      <c r="CA83" s="15"/>
      <c r="CB83" s="15"/>
      <c r="CC83" s="15"/>
      <c r="CD83" s="15"/>
      <c r="CE83" s="15">
        <v>0</v>
      </c>
      <c r="CF83" s="15">
        <v>0</v>
      </c>
      <c r="CG83" s="15"/>
      <c r="CH83" s="15">
        <v>0</v>
      </c>
      <c r="CI83" s="15">
        <v>0</v>
      </c>
      <c r="CJ83" s="15"/>
      <c r="CK83" s="15"/>
      <c r="CL83" s="15"/>
      <c r="CM83" s="15">
        <f t="shared" si="8"/>
        <v>30000000</v>
      </c>
      <c r="CN83" s="15">
        <f t="shared" si="9"/>
        <v>105000000</v>
      </c>
      <c r="CO83" s="20">
        <v>2024003630111</v>
      </c>
      <c r="CP83" s="14" t="s">
        <v>58</v>
      </c>
      <c r="CQ83" s="16" t="s">
        <v>218</v>
      </c>
    </row>
    <row r="84" spans="1:95" s="2" customFormat="1" ht="79.5" customHeight="1" x14ac:dyDescent="0.25">
      <c r="A84" s="22" t="s">
        <v>418</v>
      </c>
      <c r="B84" s="22">
        <f t="shared" si="10"/>
        <v>77</v>
      </c>
      <c r="C84" s="22" t="s">
        <v>47</v>
      </c>
      <c r="D84" s="23" t="s">
        <v>48</v>
      </c>
      <c r="E84" s="23" t="s">
        <v>212</v>
      </c>
      <c r="F84" s="23" t="s">
        <v>317</v>
      </c>
      <c r="G84" s="22" t="s">
        <v>414</v>
      </c>
      <c r="H84" s="23" t="s">
        <v>415</v>
      </c>
      <c r="I84" s="22" t="s">
        <v>419</v>
      </c>
      <c r="J84" s="23" t="s">
        <v>420</v>
      </c>
      <c r="K84" s="22" t="s">
        <v>90</v>
      </c>
      <c r="L84" s="23" t="s">
        <v>420</v>
      </c>
      <c r="M84" s="22">
        <v>1</v>
      </c>
      <c r="N84" s="22" t="s">
        <v>56</v>
      </c>
      <c r="O84" s="22" t="s">
        <v>57</v>
      </c>
      <c r="P84" s="22">
        <v>1</v>
      </c>
      <c r="Q84" s="22">
        <v>1</v>
      </c>
      <c r="R84" s="22">
        <v>1</v>
      </c>
      <c r="S84" s="22">
        <v>1</v>
      </c>
      <c r="T84" s="15">
        <v>0</v>
      </c>
      <c r="U84" s="15">
        <v>0</v>
      </c>
      <c r="V84" s="15">
        <v>28720000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/>
      <c r="AI84" s="15"/>
      <c r="AJ84" s="15"/>
      <c r="AK84" s="15">
        <f t="shared" si="6"/>
        <v>28720000</v>
      </c>
      <c r="AL84" s="15">
        <v>0</v>
      </c>
      <c r="AM84" s="15">
        <v>0</v>
      </c>
      <c r="AN84" s="15">
        <v>60000000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/>
      <c r="AX84" s="15">
        <v>0</v>
      </c>
      <c r="AY84" s="15">
        <v>0</v>
      </c>
      <c r="AZ84" s="15"/>
      <c r="BA84" s="15"/>
      <c r="BB84" s="15"/>
      <c r="BC84" s="15">
        <f t="shared" si="11"/>
        <v>60000000</v>
      </c>
      <c r="BD84" s="15">
        <v>0</v>
      </c>
      <c r="BE84" s="15">
        <v>0</v>
      </c>
      <c r="BF84" s="15">
        <v>60000000</v>
      </c>
      <c r="BG84" s="15"/>
      <c r="BH84" s="15"/>
      <c r="BI84" s="15"/>
      <c r="BJ84" s="15"/>
      <c r="BK84" s="15"/>
      <c r="BL84" s="15"/>
      <c r="BM84" s="15">
        <v>0</v>
      </c>
      <c r="BN84" s="15">
        <v>0</v>
      </c>
      <c r="BO84" s="15"/>
      <c r="BP84" s="15">
        <v>0</v>
      </c>
      <c r="BQ84" s="15">
        <v>0</v>
      </c>
      <c r="BR84" s="15"/>
      <c r="BS84" s="15"/>
      <c r="BT84" s="15"/>
      <c r="BU84" s="15">
        <f t="shared" si="7"/>
        <v>60000000</v>
      </c>
      <c r="BV84" s="15">
        <v>0</v>
      </c>
      <c r="BW84" s="15">
        <v>0</v>
      </c>
      <c r="BX84" s="15">
        <v>60000000</v>
      </c>
      <c r="BY84" s="15"/>
      <c r="BZ84" s="15"/>
      <c r="CA84" s="15"/>
      <c r="CB84" s="15"/>
      <c r="CC84" s="15"/>
      <c r="CD84" s="15"/>
      <c r="CE84" s="15">
        <v>0</v>
      </c>
      <c r="CF84" s="15">
        <v>0</v>
      </c>
      <c r="CG84" s="15"/>
      <c r="CH84" s="15">
        <v>0</v>
      </c>
      <c r="CI84" s="15">
        <v>0</v>
      </c>
      <c r="CJ84" s="15"/>
      <c r="CK84" s="15"/>
      <c r="CL84" s="15"/>
      <c r="CM84" s="15">
        <f t="shared" si="8"/>
        <v>60000000</v>
      </c>
      <c r="CN84" s="15">
        <f t="shared" si="9"/>
        <v>208720000</v>
      </c>
      <c r="CO84" s="20">
        <v>2024003630118</v>
      </c>
      <c r="CP84" s="14" t="s">
        <v>58</v>
      </c>
      <c r="CQ84" s="16" t="s">
        <v>218</v>
      </c>
    </row>
    <row r="85" spans="1:95" s="2" customFormat="1" ht="79.5" customHeight="1" x14ac:dyDescent="0.25">
      <c r="A85" s="22" t="s">
        <v>421</v>
      </c>
      <c r="B85" s="22">
        <f t="shared" si="10"/>
        <v>78</v>
      </c>
      <c r="C85" s="22" t="s">
        <v>47</v>
      </c>
      <c r="D85" s="23" t="s">
        <v>48</v>
      </c>
      <c r="E85" s="23" t="s">
        <v>212</v>
      </c>
      <c r="F85" s="23" t="s">
        <v>317</v>
      </c>
      <c r="G85" s="22" t="s">
        <v>422</v>
      </c>
      <c r="H85" s="23" t="s">
        <v>423</v>
      </c>
      <c r="I85" s="22" t="s">
        <v>424</v>
      </c>
      <c r="J85" s="23" t="s">
        <v>425</v>
      </c>
      <c r="K85" s="22" t="s">
        <v>55</v>
      </c>
      <c r="L85" s="23" t="s">
        <v>425</v>
      </c>
      <c r="M85" s="22">
        <v>100</v>
      </c>
      <c r="N85" s="22" t="s">
        <v>56</v>
      </c>
      <c r="O85" s="22" t="s">
        <v>64</v>
      </c>
      <c r="P85" s="22">
        <v>25</v>
      </c>
      <c r="Q85" s="22">
        <v>25</v>
      </c>
      <c r="R85" s="22">
        <v>25</v>
      </c>
      <c r="S85" s="22">
        <v>25</v>
      </c>
      <c r="T85" s="15">
        <v>0</v>
      </c>
      <c r="U85" s="15">
        <v>0</v>
      </c>
      <c r="V85" s="15">
        <v>24000000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/>
      <c r="AI85" s="15"/>
      <c r="AJ85" s="15"/>
      <c r="AK85" s="15">
        <f t="shared" si="6"/>
        <v>24000000</v>
      </c>
      <c r="AL85" s="15">
        <v>0</v>
      </c>
      <c r="AM85" s="15">
        <v>0</v>
      </c>
      <c r="AN85" s="15">
        <v>37000000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/>
      <c r="AX85" s="15">
        <v>0</v>
      </c>
      <c r="AY85" s="15">
        <v>0</v>
      </c>
      <c r="AZ85" s="15"/>
      <c r="BA85" s="15"/>
      <c r="BB85" s="15"/>
      <c r="BC85" s="15">
        <f t="shared" si="11"/>
        <v>37000000</v>
      </c>
      <c r="BD85" s="15">
        <v>0</v>
      </c>
      <c r="BE85" s="15">
        <v>0</v>
      </c>
      <c r="BF85" s="15">
        <v>37000000</v>
      </c>
      <c r="BG85" s="15"/>
      <c r="BH85" s="15"/>
      <c r="BI85" s="15"/>
      <c r="BJ85" s="15"/>
      <c r="BK85" s="15"/>
      <c r="BL85" s="15"/>
      <c r="BM85" s="15">
        <v>0</v>
      </c>
      <c r="BN85" s="15">
        <v>0</v>
      </c>
      <c r="BO85" s="15"/>
      <c r="BP85" s="15">
        <v>0</v>
      </c>
      <c r="BQ85" s="15">
        <v>0</v>
      </c>
      <c r="BR85" s="15"/>
      <c r="BS85" s="15"/>
      <c r="BT85" s="15"/>
      <c r="BU85" s="15">
        <f t="shared" si="7"/>
        <v>37000000</v>
      </c>
      <c r="BV85" s="15">
        <v>0</v>
      </c>
      <c r="BW85" s="15">
        <v>0</v>
      </c>
      <c r="BX85" s="15">
        <v>37000000</v>
      </c>
      <c r="BY85" s="15"/>
      <c r="BZ85" s="15"/>
      <c r="CA85" s="15"/>
      <c r="CB85" s="15"/>
      <c r="CC85" s="15"/>
      <c r="CD85" s="15"/>
      <c r="CE85" s="15">
        <v>0</v>
      </c>
      <c r="CF85" s="15">
        <v>0</v>
      </c>
      <c r="CG85" s="15"/>
      <c r="CH85" s="15">
        <v>0</v>
      </c>
      <c r="CI85" s="15">
        <v>0</v>
      </c>
      <c r="CJ85" s="15"/>
      <c r="CK85" s="15"/>
      <c r="CL85" s="15"/>
      <c r="CM85" s="15">
        <f t="shared" si="8"/>
        <v>37000000</v>
      </c>
      <c r="CN85" s="15">
        <f t="shared" si="9"/>
        <v>135000000</v>
      </c>
      <c r="CO85" s="20">
        <v>2024003630099</v>
      </c>
      <c r="CP85" s="14" t="s">
        <v>58</v>
      </c>
      <c r="CQ85" s="16" t="s">
        <v>218</v>
      </c>
    </row>
    <row r="86" spans="1:95" s="2" customFormat="1" ht="79.5" customHeight="1" x14ac:dyDescent="0.25">
      <c r="A86" s="22" t="s">
        <v>426</v>
      </c>
      <c r="B86" s="22">
        <f t="shared" si="10"/>
        <v>79</v>
      </c>
      <c r="C86" s="22" t="s">
        <v>47</v>
      </c>
      <c r="D86" s="23" t="s">
        <v>48</v>
      </c>
      <c r="E86" s="23" t="s">
        <v>212</v>
      </c>
      <c r="F86" s="23" t="s">
        <v>317</v>
      </c>
      <c r="G86" s="22" t="s">
        <v>427</v>
      </c>
      <c r="H86" s="23" t="s">
        <v>428</v>
      </c>
      <c r="I86" s="22" t="s">
        <v>429</v>
      </c>
      <c r="J86" s="23" t="s">
        <v>430</v>
      </c>
      <c r="K86" s="22" t="s">
        <v>55</v>
      </c>
      <c r="L86" s="23" t="s">
        <v>430</v>
      </c>
      <c r="M86" s="22">
        <v>12</v>
      </c>
      <c r="N86" s="22" t="s">
        <v>56</v>
      </c>
      <c r="O86" s="22" t="s">
        <v>57</v>
      </c>
      <c r="P86" s="22">
        <v>12</v>
      </c>
      <c r="Q86" s="22">
        <v>12</v>
      </c>
      <c r="R86" s="22">
        <v>12</v>
      </c>
      <c r="S86" s="22">
        <v>12</v>
      </c>
      <c r="T86" s="15">
        <v>260000000</v>
      </c>
      <c r="U86" s="15">
        <v>0</v>
      </c>
      <c r="V86" s="15">
        <v>1206896500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/>
      <c r="AI86" s="15"/>
      <c r="AJ86" s="15"/>
      <c r="AK86" s="15">
        <f t="shared" si="6"/>
        <v>1466896500</v>
      </c>
      <c r="AL86" s="15">
        <v>266000000</v>
      </c>
      <c r="AM86" s="15">
        <v>0</v>
      </c>
      <c r="AN86" s="15">
        <v>395143000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/>
      <c r="AX86" s="15">
        <v>0</v>
      </c>
      <c r="AY86" s="15">
        <v>0</v>
      </c>
      <c r="AZ86" s="15"/>
      <c r="BA86" s="15"/>
      <c r="BB86" s="15"/>
      <c r="BC86" s="15">
        <f t="shared" si="11"/>
        <v>661143000</v>
      </c>
      <c r="BD86" s="15">
        <v>272200000</v>
      </c>
      <c r="BE86" s="15">
        <v>0</v>
      </c>
      <c r="BF86" s="15">
        <v>562771246.25</v>
      </c>
      <c r="BG86" s="15"/>
      <c r="BH86" s="15"/>
      <c r="BI86" s="15"/>
      <c r="BJ86" s="15"/>
      <c r="BK86" s="15"/>
      <c r="BL86" s="15"/>
      <c r="BM86" s="15">
        <v>0</v>
      </c>
      <c r="BN86" s="15">
        <v>0</v>
      </c>
      <c r="BO86" s="15"/>
      <c r="BP86" s="15">
        <v>0</v>
      </c>
      <c r="BQ86" s="15">
        <v>0</v>
      </c>
      <c r="BR86" s="15"/>
      <c r="BS86" s="15"/>
      <c r="BT86" s="15"/>
      <c r="BU86" s="15">
        <f t="shared" si="7"/>
        <v>834971246.25</v>
      </c>
      <c r="BV86" s="15">
        <v>280000000</v>
      </c>
      <c r="BW86" s="15">
        <v>0</v>
      </c>
      <c r="BX86" s="15">
        <v>547447308.55999994</v>
      </c>
      <c r="BY86" s="15"/>
      <c r="BZ86" s="15"/>
      <c r="CA86" s="15"/>
      <c r="CB86" s="15"/>
      <c r="CC86" s="15"/>
      <c r="CD86" s="15"/>
      <c r="CE86" s="15">
        <v>0</v>
      </c>
      <c r="CF86" s="15">
        <v>0</v>
      </c>
      <c r="CG86" s="15"/>
      <c r="CH86" s="15">
        <v>0</v>
      </c>
      <c r="CI86" s="15">
        <v>0</v>
      </c>
      <c r="CJ86" s="15"/>
      <c r="CK86" s="15"/>
      <c r="CL86" s="15"/>
      <c r="CM86" s="15">
        <f t="shared" si="8"/>
        <v>827447308.55999994</v>
      </c>
      <c r="CN86" s="15">
        <f t="shared" si="9"/>
        <v>3790458054.8099999</v>
      </c>
      <c r="CO86" s="20" t="s">
        <v>431</v>
      </c>
      <c r="CP86" s="14" t="s">
        <v>58</v>
      </c>
      <c r="CQ86" s="16" t="s">
        <v>218</v>
      </c>
    </row>
    <row r="87" spans="1:95" s="2" customFormat="1" ht="79.5" customHeight="1" x14ac:dyDescent="0.25">
      <c r="A87" s="22" t="s">
        <v>432</v>
      </c>
      <c r="B87" s="22">
        <f t="shared" si="10"/>
        <v>80</v>
      </c>
      <c r="C87" s="22" t="s">
        <v>47</v>
      </c>
      <c r="D87" s="23" t="s">
        <v>48</v>
      </c>
      <c r="E87" s="23" t="s">
        <v>212</v>
      </c>
      <c r="F87" s="23" t="s">
        <v>317</v>
      </c>
      <c r="G87" s="22" t="s">
        <v>433</v>
      </c>
      <c r="H87" s="23" t="s">
        <v>434</v>
      </c>
      <c r="I87" s="22" t="s">
        <v>435</v>
      </c>
      <c r="J87" s="23" t="s">
        <v>425</v>
      </c>
      <c r="K87" s="22" t="s">
        <v>55</v>
      </c>
      <c r="L87" s="23" t="s">
        <v>425</v>
      </c>
      <c r="M87" s="22">
        <v>2428</v>
      </c>
      <c r="N87" s="22" t="s">
        <v>56</v>
      </c>
      <c r="O87" s="22" t="s">
        <v>64</v>
      </c>
      <c r="P87" s="22">
        <v>2428</v>
      </c>
      <c r="Q87" s="22">
        <v>0</v>
      </c>
      <c r="R87" s="22">
        <v>0</v>
      </c>
      <c r="S87" s="22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/>
      <c r="AI87" s="15">
        <v>94813856.25</v>
      </c>
      <c r="AJ87" s="15"/>
      <c r="AK87" s="15">
        <f t="shared" si="6"/>
        <v>94813856.25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/>
      <c r="AX87" s="15">
        <v>0</v>
      </c>
      <c r="AY87" s="15">
        <v>0</v>
      </c>
      <c r="AZ87" s="15"/>
      <c r="BA87" s="15"/>
      <c r="BB87" s="15"/>
      <c r="BC87" s="15">
        <f t="shared" si="11"/>
        <v>0</v>
      </c>
      <c r="BD87" s="15">
        <v>0</v>
      </c>
      <c r="BE87" s="15">
        <v>0</v>
      </c>
      <c r="BF87" s="15">
        <v>0</v>
      </c>
      <c r="BG87" s="15"/>
      <c r="BH87" s="15"/>
      <c r="BI87" s="15"/>
      <c r="BJ87" s="15"/>
      <c r="BK87" s="15"/>
      <c r="BL87" s="15"/>
      <c r="BM87" s="15">
        <v>0</v>
      </c>
      <c r="BN87" s="15">
        <v>0</v>
      </c>
      <c r="BO87" s="15"/>
      <c r="BP87" s="15">
        <v>0</v>
      </c>
      <c r="BQ87" s="15">
        <v>0</v>
      </c>
      <c r="BR87" s="15"/>
      <c r="BS87" s="15"/>
      <c r="BT87" s="15"/>
      <c r="BU87" s="15">
        <f t="shared" si="7"/>
        <v>0</v>
      </c>
      <c r="BV87" s="15">
        <v>0</v>
      </c>
      <c r="BW87" s="15">
        <v>0</v>
      </c>
      <c r="BX87" s="15">
        <v>0</v>
      </c>
      <c r="BY87" s="15"/>
      <c r="BZ87" s="15"/>
      <c r="CA87" s="15"/>
      <c r="CB87" s="15"/>
      <c r="CC87" s="15"/>
      <c r="CD87" s="15"/>
      <c r="CE87" s="15">
        <v>0</v>
      </c>
      <c r="CF87" s="15">
        <v>0</v>
      </c>
      <c r="CG87" s="15"/>
      <c r="CH87" s="15">
        <v>0</v>
      </c>
      <c r="CI87" s="15">
        <v>0</v>
      </c>
      <c r="CJ87" s="15"/>
      <c r="CK87" s="15"/>
      <c r="CL87" s="15"/>
      <c r="CM87" s="15">
        <f t="shared" si="8"/>
        <v>0</v>
      </c>
      <c r="CN87" s="15">
        <f t="shared" si="9"/>
        <v>94813856.25</v>
      </c>
      <c r="CO87" s="20" t="s">
        <v>436</v>
      </c>
      <c r="CP87" s="14" t="s">
        <v>58</v>
      </c>
      <c r="CQ87" s="16" t="s">
        <v>218</v>
      </c>
    </row>
    <row r="88" spans="1:95" s="2" customFormat="1" ht="79.5" customHeight="1" x14ac:dyDescent="0.25">
      <c r="A88" s="22" t="s">
        <v>437</v>
      </c>
      <c r="B88" s="22">
        <f t="shared" si="10"/>
        <v>81</v>
      </c>
      <c r="C88" s="22" t="s">
        <v>47</v>
      </c>
      <c r="D88" s="23" t="s">
        <v>48</v>
      </c>
      <c r="E88" s="23" t="s">
        <v>212</v>
      </c>
      <c r="F88" s="23" t="s">
        <v>317</v>
      </c>
      <c r="G88" s="22" t="s">
        <v>438</v>
      </c>
      <c r="H88" s="23" t="s">
        <v>439</v>
      </c>
      <c r="I88" s="22" t="s">
        <v>440</v>
      </c>
      <c r="J88" s="23" t="s">
        <v>441</v>
      </c>
      <c r="K88" s="22" t="s">
        <v>90</v>
      </c>
      <c r="L88" s="23" t="s">
        <v>441</v>
      </c>
      <c r="M88" s="22">
        <v>1200</v>
      </c>
      <c r="N88" s="22" t="s">
        <v>56</v>
      </c>
      <c r="O88" s="22" t="s">
        <v>64</v>
      </c>
      <c r="P88" s="22">
        <v>300</v>
      </c>
      <c r="Q88" s="22">
        <v>300</v>
      </c>
      <c r="R88" s="22">
        <v>300</v>
      </c>
      <c r="S88" s="22">
        <v>300</v>
      </c>
      <c r="T88" s="15">
        <v>0</v>
      </c>
      <c r="U88" s="15">
        <v>0</v>
      </c>
      <c r="V88" s="15">
        <v>20620000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/>
      <c r="AI88" s="15"/>
      <c r="AJ88" s="15"/>
      <c r="AK88" s="15">
        <f t="shared" si="6"/>
        <v>20620000</v>
      </c>
      <c r="AL88" s="15">
        <v>0</v>
      </c>
      <c r="AM88" s="15">
        <v>0</v>
      </c>
      <c r="AN88" s="15">
        <v>25000000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/>
      <c r="AX88" s="15">
        <v>648678450</v>
      </c>
      <c r="AY88" s="15">
        <v>0</v>
      </c>
      <c r="AZ88" s="15"/>
      <c r="BA88" s="15"/>
      <c r="BB88" s="15"/>
      <c r="BC88" s="15">
        <f t="shared" si="11"/>
        <v>673678450</v>
      </c>
      <c r="BD88" s="15">
        <v>0</v>
      </c>
      <c r="BE88" s="15">
        <v>0</v>
      </c>
      <c r="BF88" s="15">
        <v>27000000</v>
      </c>
      <c r="BG88" s="15"/>
      <c r="BH88" s="15"/>
      <c r="BI88" s="15"/>
      <c r="BJ88" s="15"/>
      <c r="BK88" s="15"/>
      <c r="BL88" s="15"/>
      <c r="BM88" s="15">
        <v>0</v>
      </c>
      <c r="BN88" s="15">
        <v>0</v>
      </c>
      <c r="BO88" s="15"/>
      <c r="BP88" s="15">
        <v>681112373</v>
      </c>
      <c r="BQ88" s="15">
        <v>0</v>
      </c>
      <c r="BR88" s="15"/>
      <c r="BS88" s="15"/>
      <c r="BT88" s="15"/>
      <c r="BU88" s="15">
        <f t="shared" si="7"/>
        <v>708112373</v>
      </c>
      <c r="BV88" s="15">
        <v>0</v>
      </c>
      <c r="BW88" s="15">
        <v>0</v>
      </c>
      <c r="BX88" s="15">
        <v>29000000</v>
      </c>
      <c r="BY88" s="15"/>
      <c r="BZ88" s="15"/>
      <c r="CA88" s="15"/>
      <c r="CB88" s="15"/>
      <c r="CC88" s="15"/>
      <c r="CD88" s="15"/>
      <c r="CE88" s="15">
        <v>0</v>
      </c>
      <c r="CF88" s="15">
        <v>0</v>
      </c>
      <c r="CG88" s="15"/>
      <c r="CH88" s="15">
        <v>715167991</v>
      </c>
      <c r="CI88" s="15">
        <v>0</v>
      </c>
      <c r="CJ88" s="15"/>
      <c r="CK88" s="15"/>
      <c r="CL88" s="15"/>
      <c r="CM88" s="15">
        <f t="shared" si="8"/>
        <v>744167991</v>
      </c>
      <c r="CN88" s="15">
        <f t="shared" si="9"/>
        <v>2146578814</v>
      </c>
      <c r="CO88" s="20">
        <v>2024003630115</v>
      </c>
      <c r="CP88" s="14" t="s">
        <v>58</v>
      </c>
      <c r="CQ88" s="16" t="s">
        <v>218</v>
      </c>
    </row>
    <row r="89" spans="1:95" s="2" customFormat="1" ht="79.5" customHeight="1" x14ac:dyDescent="0.25">
      <c r="A89" s="22" t="s">
        <v>442</v>
      </c>
      <c r="B89" s="22">
        <f t="shared" si="10"/>
        <v>82</v>
      </c>
      <c r="C89" s="22" t="s">
        <v>47</v>
      </c>
      <c r="D89" s="23" t="s">
        <v>48</v>
      </c>
      <c r="E89" s="23" t="s">
        <v>212</v>
      </c>
      <c r="F89" s="23" t="s">
        <v>317</v>
      </c>
      <c r="G89" s="22" t="s">
        <v>443</v>
      </c>
      <c r="H89" s="23" t="s">
        <v>444</v>
      </c>
      <c r="I89" s="22" t="s">
        <v>445</v>
      </c>
      <c r="J89" s="23" t="s">
        <v>446</v>
      </c>
      <c r="K89" s="22" t="s">
        <v>55</v>
      </c>
      <c r="L89" s="23" t="s">
        <v>446</v>
      </c>
      <c r="M89" s="22">
        <v>576</v>
      </c>
      <c r="N89" s="22" t="s">
        <v>56</v>
      </c>
      <c r="O89" s="22" t="s">
        <v>64</v>
      </c>
      <c r="P89" s="22">
        <v>144</v>
      </c>
      <c r="Q89" s="22">
        <v>144</v>
      </c>
      <c r="R89" s="22">
        <v>144</v>
      </c>
      <c r="S89" s="22">
        <v>144</v>
      </c>
      <c r="T89" s="15">
        <v>0</v>
      </c>
      <c r="U89" s="15">
        <v>0</v>
      </c>
      <c r="V89" s="15">
        <v>20000000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/>
      <c r="AI89" s="15"/>
      <c r="AJ89" s="15"/>
      <c r="AK89" s="15">
        <f t="shared" si="6"/>
        <v>20000000</v>
      </c>
      <c r="AL89" s="15">
        <v>0</v>
      </c>
      <c r="AM89" s="15">
        <v>0</v>
      </c>
      <c r="AN89" s="15">
        <v>29315000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/>
      <c r="AX89" s="15">
        <v>0</v>
      </c>
      <c r="AY89" s="15">
        <v>0</v>
      </c>
      <c r="AZ89" s="15"/>
      <c r="BA89" s="15"/>
      <c r="BB89" s="15"/>
      <c r="BC89" s="15">
        <f t="shared" si="11"/>
        <v>29315000</v>
      </c>
      <c r="BD89" s="15">
        <v>0</v>
      </c>
      <c r="BE89" s="15">
        <v>0</v>
      </c>
      <c r="BF89" s="15">
        <v>31000000</v>
      </c>
      <c r="BG89" s="15"/>
      <c r="BH89" s="15"/>
      <c r="BI89" s="15"/>
      <c r="BJ89" s="15"/>
      <c r="BK89" s="15"/>
      <c r="BL89" s="15"/>
      <c r="BM89" s="15">
        <v>0</v>
      </c>
      <c r="BN89" s="15">
        <v>0</v>
      </c>
      <c r="BO89" s="15"/>
      <c r="BP89" s="15">
        <v>0</v>
      </c>
      <c r="BQ89" s="15">
        <v>0</v>
      </c>
      <c r="BR89" s="15"/>
      <c r="BS89" s="15"/>
      <c r="BT89" s="15"/>
      <c r="BU89" s="15">
        <f t="shared" si="7"/>
        <v>31000000</v>
      </c>
      <c r="BV89" s="15">
        <v>0</v>
      </c>
      <c r="BW89" s="15">
        <v>0</v>
      </c>
      <c r="BX89" s="15">
        <v>32969000</v>
      </c>
      <c r="BY89" s="15"/>
      <c r="BZ89" s="15"/>
      <c r="CA89" s="15"/>
      <c r="CB89" s="15"/>
      <c r="CC89" s="15"/>
      <c r="CD89" s="15"/>
      <c r="CE89" s="15">
        <v>0</v>
      </c>
      <c r="CF89" s="15">
        <v>0</v>
      </c>
      <c r="CG89" s="15"/>
      <c r="CH89" s="15">
        <v>0</v>
      </c>
      <c r="CI89" s="15">
        <v>0</v>
      </c>
      <c r="CJ89" s="15"/>
      <c r="CK89" s="15"/>
      <c r="CL89" s="15"/>
      <c r="CM89" s="15">
        <f t="shared" si="8"/>
        <v>32969000</v>
      </c>
      <c r="CN89" s="15">
        <f t="shared" si="9"/>
        <v>113284000</v>
      </c>
      <c r="CO89" s="20">
        <v>2024003630099</v>
      </c>
      <c r="CP89" s="14" t="s">
        <v>58</v>
      </c>
      <c r="CQ89" s="16" t="s">
        <v>218</v>
      </c>
    </row>
    <row r="90" spans="1:95" s="2" customFormat="1" ht="79.5" customHeight="1" x14ac:dyDescent="0.25">
      <c r="A90" s="22" t="s">
        <v>447</v>
      </c>
      <c r="B90" s="22">
        <f t="shared" si="10"/>
        <v>83</v>
      </c>
      <c r="C90" s="22" t="s">
        <v>47</v>
      </c>
      <c r="D90" s="23" t="s">
        <v>48</v>
      </c>
      <c r="E90" s="23" t="s">
        <v>212</v>
      </c>
      <c r="F90" s="23" t="s">
        <v>317</v>
      </c>
      <c r="G90" s="22" t="s">
        <v>448</v>
      </c>
      <c r="H90" s="23" t="s">
        <v>449</v>
      </c>
      <c r="I90" s="22" t="s">
        <v>450</v>
      </c>
      <c r="J90" s="23" t="s">
        <v>451</v>
      </c>
      <c r="K90" s="22" t="s">
        <v>55</v>
      </c>
      <c r="L90" s="23" t="s">
        <v>451</v>
      </c>
      <c r="M90" s="22">
        <v>12</v>
      </c>
      <c r="N90" s="22" t="s">
        <v>56</v>
      </c>
      <c r="O90" s="22" t="s">
        <v>57</v>
      </c>
      <c r="P90" s="22">
        <v>12</v>
      </c>
      <c r="Q90" s="22">
        <v>12</v>
      </c>
      <c r="R90" s="22">
        <v>12</v>
      </c>
      <c r="S90" s="22">
        <v>12</v>
      </c>
      <c r="T90" s="15">
        <v>0</v>
      </c>
      <c r="U90" s="15">
        <v>0</v>
      </c>
      <c r="V90" s="15">
        <v>28720000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/>
      <c r="AI90" s="15"/>
      <c r="AJ90" s="15"/>
      <c r="AK90" s="15">
        <f t="shared" si="6"/>
        <v>28720000</v>
      </c>
      <c r="AL90" s="15">
        <v>0</v>
      </c>
      <c r="AM90" s="15">
        <v>0</v>
      </c>
      <c r="AN90" s="15">
        <v>57440000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/>
      <c r="AX90" s="15">
        <v>0</v>
      </c>
      <c r="AY90" s="15">
        <v>0</v>
      </c>
      <c r="AZ90" s="15"/>
      <c r="BA90" s="15"/>
      <c r="BB90" s="15"/>
      <c r="BC90" s="15">
        <f t="shared" si="11"/>
        <v>57440000</v>
      </c>
      <c r="BD90" s="15">
        <v>0</v>
      </c>
      <c r="BE90" s="15">
        <v>0</v>
      </c>
      <c r="BF90" s="15">
        <v>57440000</v>
      </c>
      <c r="BG90" s="15"/>
      <c r="BH90" s="15"/>
      <c r="BI90" s="15"/>
      <c r="BJ90" s="15"/>
      <c r="BK90" s="15"/>
      <c r="BL90" s="15"/>
      <c r="BM90" s="15">
        <v>0</v>
      </c>
      <c r="BN90" s="15">
        <v>0</v>
      </c>
      <c r="BO90" s="15"/>
      <c r="BP90" s="15">
        <v>0</v>
      </c>
      <c r="BQ90" s="15">
        <v>0</v>
      </c>
      <c r="BR90" s="15"/>
      <c r="BS90" s="15"/>
      <c r="BT90" s="15"/>
      <c r="BU90" s="15">
        <f t="shared" si="7"/>
        <v>57440000</v>
      </c>
      <c r="BV90" s="15">
        <v>0</v>
      </c>
      <c r="BW90" s="15">
        <v>0</v>
      </c>
      <c r="BX90" s="15">
        <v>57440000</v>
      </c>
      <c r="BY90" s="15"/>
      <c r="BZ90" s="15"/>
      <c r="CA90" s="15"/>
      <c r="CB90" s="15"/>
      <c r="CC90" s="15"/>
      <c r="CD90" s="15"/>
      <c r="CE90" s="15">
        <v>0</v>
      </c>
      <c r="CF90" s="15">
        <v>0</v>
      </c>
      <c r="CG90" s="15"/>
      <c r="CH90" s="15">
        <v>0</v>
      </c>
      <c r="CI90" s="15">
        <v>0</v>
      </c>
      <c r="CJ90" s="15"/>
      <c r="CK90" s="15"/>
      <c r="CL90" s="15"/>
      <c r="CM90" s="15">
        <f t="shared" si="8"/>
        <v>57440000</v>
      </c>
      <c r="CN90" s="15">
        <f t="shared" si="9"/>
        <v>201040000</v>
      </c>
      <c r="CO90" s="20">
        <v>2024003630122</v>
      </c>
      <c r="CP90" s="14" t="s">
        <v>58</v>
      </c>
      <c r="CQ90" s="16" t="s">
        <v>218</v>
      </c>
    </row>
    <row r="91" spans="1:95" s="2" customFormat="1" ht="79.5" customHeight="1" x14ac:dyDescent="0.25">
      <c r="A91" s="22" t="s">
        <v>452</v>
      </c>
      <c r="B91" s="22">
        <f t="shared" si="10"/>
        <v>84</v>
      </c>
      <c r="C91" s="22" t="s">
        <v>47</v>
      </c>
      <c r="D91" s="23" t="s">
        <v>48</v>
      </c>
      <c r="E91" s="23" t="s">
        <v>212</v>
      </c>
      <c r="F91" s="23" t="s">
        <v>317</v>
      </c>
      <c r="G91" s="22" t="s">
        <v>453</v>
      </c>
      <c r="H91" s="23" t="s">
        <v>454</v>
      </c>
      <c r="I91" s="22" t="s">
        <v>455</v>
      </c>
      <c r="J91" s="23" t="s">
        <v>456</v>
      </c>
      <c r="K91" s="22" t="s">
        <v>55</v>
      </c>
      <c r="L91" s="23" t="s">
        <v>456</v>
      </c>
      <c r="M91" s="22">
        <v>5</v>
      </c>
      <c r="N91" s="22" t="s">
        <v>56</v>
      </c>
      <c r="O91" s="22" t="s">
        <v>64</v>
      </c>
      <c r="P91" s="22">
        <v>0</v>
      </c>
      <c r="Q91" s="22">
        <v>1</v>
      </c>
      <c r="R91" s="22">
        <v>2</v>
      </c>
      <c r="S91" s="22">
        <v>2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/>
      <c r="AI91" s="15"/>
      <c r="AJ91" s="15"/>
      <c r="AK91" s="15">
        <f t="shared" si="6"/>
        <v>0</v>
      </c>
      <c r="AL91" s="15">
        <v>20000000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/>
      <c r="AX91" s="15">
        <v>0</v>
      </c>
      <c r="AY91" s="15">
        <v>0</v>
      </c>
      <c r="AZ91" s="15"/>
      <c r="BA91" s="15"/>
      <c r="BB91" s="15"/>
      <c r="BC91" s="15">
        <f t="shared" si="11"/>
        <v>20000000</v>
      </c>
      <c r="BD91" s="15">
        <v>20000000</v>
      </c>
      <c r="BE91" s="15">
        <v>0</v>
      </c>
      <c r="BF91" s="15">
        <v>0</v>
      </c>
      <c r="BG91" s="15"/>
      <c r="BH91" s="15"/>
      <c r="BI91" s="15"/>
      <c r="BJ91" s="15"/>
      <c r="BK91" s="15"/>
      <c r="BL91" s="15"/>
      <c r="BM91" s="15">
        <v>0</v>
      </c>
      <c r="BN91" s="15">
        <v>0</v>
      </c>
      <c r="BO91" s="15"/>
      <c r="BP91" s="15">
        <v>0</v>
      </c>
      <c r="BQ91" s="15">
        <v>0</v>
      </c>
      <c r="BR91" s="15"/>
      <c r="BS91" s="15"/>
      <c r="BT91" s="15"/>
      <c r="BU91" s="15">
        <f t="shared" si="7"/>
        <v>20000000</v>
      </c>
      <c r="BV91" s="15">
        <v>20000000</v>
      </c>
      <c r="BW91" s="15">
        <v>0</v>
      </c>
      <c r="BX91" s="15">
        <v>0</v>
      </c>
      <c r="BY91" s="15"/>
      <c r="BZ91" s="15"/>
      <c r="CA91" s="15"/>
      <c r="CB91" s="15"/>
      <c r="CC91" s="15"/>
      <c r="CD91" s="15"/>
      <c r="CE91" s="15">
        <v>0</v>
      </c>
      <c r="CF91" s="15">
        <v>0</v>
      </c>
      <c r="CG91" s="15"/>
      <c r="CH91" s="15">
        <v>0</v>
      </c>
      <c r="CI91" s="15">
        <v>0</v>
      </c>
      <c r="CJ91" s="15"/>
      <c r="CK91" s="15"/>
      <c r="CL91" s="15"/>
      <c r="CM91" s="15">
        <f t="shared" si="8"/>
        <v>20000000</v>
      </c>
      <c r="CN91" s="15">
        <f t="shared" si="9"/>
        <v>60000000</v>
      </c>
      <c r="CO91" s="20"/>
      <c r="CP91" s="14" t="s">
        <v>58</v>
      </c>
      <c r="CQ91" s="16" t="s">
        <v>218</v>
      </c>
    </row>
    <row r="92" spans="1:95" s="2" customFormat="1" ht="79.5" customHeight="1" x14ac:dyDescent="0.25">
      <c r="A92" s="22" t="s">
        <v>457</v>
      </c>
      <c r="B92" s="22">
        <f t="shared" si="10"/>
        <v>85</v>
      </c>
      <c r="C92" s="22" t="s">
        <v>47</v>
      </c>
      <c r="D92" s="23" t="s">
        <v>48</v>
      </c>
      <c r="E92" s="23" t="s">
        <v>212</v>
      </c>
      <c r="F92" s="23" t="s">
        <v>317</v>
      </c>
      <c r="G92" s="22" t="s">
        <v>458</v>
      </c>
      <c r="H92" s="23" t="s">
        <v>459</v>
      </c>
      <c r="I92" s="22" t="s">
        <v>460</v>
      </c>
      <c r="J92" s="23" t="s">
        <v>461</v>
      </c>
      <c r="K92" s="22" t="s">
        <v>90</v>
      </c>
      <c r="L92" s="23" t="s">
        <v>461</v>
      </c>
      <c r="M92" s="22">
        <v>100</v>
      </c>
      <c r="N92" s="22" t="s">
        <v>56</v>
      </c>
      <c r="O92" s="22" t="s">
        <v>57</v>
      </c>
      <c r="P92" s="22">
        <v>100</v>
      </c>
      <c r="Q92" s="22">
        <v>100</v>
      </c>
      <c r="R92" s="22">
        <v>100</v>
      </c>
      <c r="S92" s="22">
        <v>100</v>
      </c>
      <c r="T92" s="15">
        <v>2000000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/>
      <c r="AI92" s="15"/>
      <c r="AJ92" s="15"/>
      <c r="AK92" s="15">
        <f t="shared" si="6"/>
        <v>2000000</v>
      </c>
      <c r="AL92" s="15">
        <v>20000000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/>
      <c r="AX92" s="15">
        <v>0</v>
      </c>
      <c r="AY92" s="15">
        <v>0</v>
      </c>
      <c r="AZ92" s="15"/>
      <c r="BA92" s="15"/>
      <c r="BB92" s="15"/>
      <c r="BC92" s="15">
        <f t="shared" si="11"/>
        <v>20000000</v>
      </c>
      <c r="BD92" s="15">
        <v>20000000</v>
      </c>
      <c r="BE92" s="15">
        <v>0</v>
      </c>
      <c r="BF92" s="15">
        <v>0</v>
      </c>
      <c r="BG92" s="15"/>
      <c r="BH92" s="15"/>
      <c r="BI92" s="15"/>
      <c r="BJ92" s="15"/>
      <c r="BK92" s="15"/>
      <c r="BL92" s="15"/>
      <c r="BM92" s="15">
        <v>0</v>
      </c>
      <c r="BN92" s="15">
        <v>0</v>
      </c>
      <c r="BO92" s="15"/>
      <c r="BP92" s="15">
        <v>0</v>
      </c>
      <c r="BQ92" s="15">
        <v>0</v>
      </c>
      <c r="BR92" s="15"/>
      <c r="BS92" s="15"/>
      <c r="BT92" s="15"/>
      <c r="BU92" s="15">
        <f t="shared" si="7"/>
        <v>20000000</v>
      </c>
      <c r="BV92" s="15">
        <v>20000000</v>
      </c>
      <c r="BW92" s="15">
        <v>0</v>
      </c>
      <c r="BX92" s="15">
        <v>0</v>
      </c>
      <c r="BY92" s="15"/>
      <c r="BZ92" s="15"/>
      <c r="CA92" s="15"/>
      <c r="CB92" s="15"/>
      <c r="CC92" s="15"/>
      <c r="CD92" s="15"/>
      <c r="CE92" s="15">
        <v>0</v>
      </c>
      <c r="CF92" s="15">
        <v>0</v>
      </c>
      <c r="CG92" s="15"/>
      <c r="CH92" s="15">
        <v>0</v>
      </c>
      <c r="CI92" s="15">
        <v>0</v>
      </c>
      <c r="CJ92" s="15"/>
      <c r="CK92" s="15"/>
      <c r="CL92" s="15"/>
      <c r="CM92" s="15">
        <f t="shared" si="8"/>
        <v>20000000</v>
      </c>
      <c r="CN92" s="15">
        <f t="shared" si="9"/>
        <v>62000000</v>
      </c>
      <c r="CO92" s="20" t="s">
        <v>340</v>
      </c>
      <c r="CP92" s="14" t="s">
        <v>58</v>
      </c>
      <c r="CQ92" s="16" t="s">
        <v>218</v>
      </c>
    </row>
    <row r="93" spans="1:95" s="2" customFormat="1" ht="79.5" customHeight="1" x14ac:dyDescent="0.25">
      <c r="A93" s="22" t="s">
        <v>462</v>
      </c>
      <c r="B93" s="22">
        <f t="shared" si="10"/>
        <v>86</v>
      </c>
      <c r="C93" s="22" t="s">
        <v>47</v>
      </c>
      <c r="D93" s="23" t="s">
        <v>48</v>
      </c>
      <c r="E93" s="23" t="s">
        <v>212</v>
      </c>
      <c r="F93" s="23" t="s">
        <v>317</v>
      </c>
      <c r="G93" s="22" t="s">
        <v>463</v>
      </c>
      <c r="H93" s="23" t="s">
        <v>464</v>
      </c>
      <c r="I93" s="22" t="s">
        <v>465</v>
      </c>
      <c r="J93" s="23" t="s">
        <v>292</v>
      </c>
      <c r="K93" s="22" t="s">
        <v>55</v>
      </c>
      <c r="L93" s="23" t="s">
        <v>292</v>
      </c>
      <c r="M93" s="22">
        <v>216</v>
      </c>
      <c r="N93" s="22" t="s">
        <v>56</v>
      </c>
      <c r="O93" s="22" t="s">
        <v>64</v>
      </c>
      <c r="P93" s="22">
        <v>54</v>
      </c>
      <c r="Q93" s="22">
        <v>54</v>
      </c>
      <c r="R93" s="22">
        <v>54</v>
      </c>
      <c r="S93" s="22">
        <v>54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100000000</v>
      </c>
      <c r="AG93" s="15">
        <v>0</v>
      </c>
      <c r="AH93" s="15"/>
      <c r="AI93" s="15"/>
      <c r="AJ93" s="15"/>
      <c r="AK93" s="15">
        <f t="shared" si="6"/>
        <v>100000000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/>
      <c r="AX93" s="15">
        <v>100000000</v>
      </c>
      <c r="AY93" s="15">
        <v>0</v>
      </c>
      <c r="AZ93" s="15"/>
      <c r="BA93" s="15"/>
      <c r="BB93" s="15"/>
      <c r="BC93" s="15">
        <f t="shared" si="11"/>
        <v>100000000</v>
      </c>
      <c r="BD93" s="15">
        <v>0</v>
      </c>
      <c r="BE93" s="15">
        <v>0</v>
      </c>
      <c r="BF93" s="15">
        <v>0</v>
      </c>
      <c r="BG93" s="15"/>
      <c r="BH93" s="15"/>
      <c r="BI93" s="15"/>
      <c r="BJ93" s="15"/>
      <c r="BK93" s="15"/>
      <c r="BL93" s="15"/>
      <c r="BM93" s="15">
        <v>0</v>
      </c>
      <c r="BN93" s="15">
        <v>0</v>
      </c>
      <c r="BO93" s="15"/>
      <c r="BP93" s="15">
        <v>100000000</v>
      </c>
      <c r="BQ93" s="15">
        <v>0</v>
      </c>
      <c r="BR93" s="15"/>
      <c r="BS93" s="15"/>
      <c r="BT93" s="15"/>
      <c r="BU93" s="15">
        <f t="shared" si="7"/>
        <v>100000000</v>
      </c>
      <c r="BV93" s="15">
        <v>0</v>
      </c>
      <c r="BW93" s="15">
        <v>0</v>
      </c>
      <c r="BX93" s="15">
        <v>0</v>
      </c>
      <c r="BY93" s="15"/>
      <c r="BZ93" s="15"/>
      <c r="CA93" s="15"/>
      <c r="CB93" s="15"/>
      <c r="CC93" s="15"/>
      <c r="CD93" s="15"/>
      <c r="CE93" s="15">
        <v>0</v>
      </c>
      <c r="CF93" s="15">
        <v>0</v>
      </c>
      <c r="CG93" s="15"/>
      <c r="CH93" s="15">
        <v>100000000</v>
      </c>
      <c r="CI93" s="15">
        <v>0</v>
      </c>
      <c r="CJ93" s="15"/>
      <c r="CK93" s="15"/>
      <c r="CL93" s="15"/>
      <c r="CM93" s="15">
        <f t="shared" si="8"/>
        <v>100000000</v>
      </c>
      <c r="CN93" s="15">
        <f t="shared" si="9"/>
        <v>400000000</v>
      </c>
      <c r="CO93" s="20">
        <v>2024003630115</v>
      </c>
      <c r="CP93" s="14" t="s">
        <v>58</v>
      </c>
      <c r="CQ93" s="16" t="s">
        <v>218</v>
      </c>
    </row>
    <row r="94" spans="1:95" s="2" customFormat="1" ht="79.5" customHeight="1" x14ac:dyDescent="0.25">
      <c r="A94" s="22" t="s">
        <v>466</v>
      </c>
      <c r="B94" s="22">
        <f t="shared" si="10"/>
        <v>87</v>
      </c>
      <c r="C94" s="22" t="s">
        <v>47</v>
      </c>
      <c r="D94" s="23" t="s">
        <v>48</v>
      </c>
      <c r="E94" s="23" t="s">
        <v>212</v>
      </c>
      <c r="F94" s="23" t="s">
        <v>317</v>
      </c>
      <c r="G94" s="22" t="s">
        <v>463</v>
      </c>
      <c r="H94" s="23" t="s">
        <v>464</v>
      </c>
      <c r="I94" s="22" t="s">
        <v>467</v>
      </c>
      <c r="J94" s="23" t="s">
        <v>468</v>
      </c>
      <c r="K94" s="22" t="s">
        <v>90</v>
      </c>
      <c r="L94" s="23" t="s">
        <v>468</v>
      </c>
      <c r="M94" s="22">
        <v>24</v>
      </c>
      <c r="N94" s="22" t="s">
        <v>56</v>
      </c>
      <c r="O94" s="22" t="s">
        <v>57</v>
      </c>
      <c r="P94" s="22">
        <v>24</v>
      </c>
      <c r="Q94" s="22">
        <v>24</v>
      </c>
      <c r="R94" s="22">
        <v>24</v>
      </c>
      <c r="S94" s="22">
        <v>24</v>
      </c>
      <c r="T94" s="15">
        <v>0</v>
      </c>
      <c r="U94" s="15">
        <v>0</v>
      </c>
      <c r="V94" s="15">
        <v>30000000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/>
      <c r="AI94" s="15"/>
      <c r="AJ94" s="15"/>
      <c r="AK94" s="15">
        <f t="shared" si="6"/>
        <v>30000000</v>
      </c>
      <c r="AL94" s="15">
        <v>0</v>
      </c>
      <c r="AM94" s="15">
        <v>0</v>
      </c>
      <c r="AN94" s="15">
        <v>45000000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/>
      <c r="AX94" s="15">
        <v>0</v>
      </c>
      <c r="AY94" s="15">
        <v>0</v>
      </c>
      <c r="AZ94" s="15"/>
      <c r="BA94" s="15"/>
      <c r="BB94" s="15"/>
      <c r="BC94" s="15">
        <f t="shared" si="11"/>
        <v>45000000</v>
      </c>
      <c r="BD94" s="15">
        <v>0</v>
      </c>
      <c r="BE94" s="15">
        <v>0</v>
      </c>
      <c r="BF94" s="15">
        <v>45000000</v>
      </c>
      <c r="BG94" s="15"/>
      <c r="BH94" s="15"/>
      <c r="BI94" s="15"/>
      <c r="BJ94" s="15"/>
      <c r="BK94" s="15"/>
      <c r="BL94" s="15"/>
      <c r="BM94" s="15">
        <v>0</v>
      </c>
      <c r="BN94" s="15">
        <v>0</v>
      </c>
      <c r="BO94" s="15"/>
      <c r="BP94" s="15">
        <v>0</v>
      </c>
      <c r="BQ94" s="15">
        <v>0</v>
      </c>
      <c r="BR94" s="15"/>
      <c r="BS94" s="15"/>
      <c r="BT94" s="15"/>
      <c r="BU94" s="15">
        <f t="shared" si="7"/>
        <v>45000000</v>
      </c>
      <c r="BV94" s="15">
        <v>0</v>
      </c>
      <c r="BW94" s="15">
        <v>0</v>
      </c>
      <c r="BX94" s="15">
        <v>45000000</v>
      </c>
      <c r="BY94" s="15"/>
      <c r="BZ94" s="15"/>
      <c r="CA94" s="15"/>
      <c r="CB94" s="15"/>
      <c r="CC94" s="15"/>
      <c r="CD94" s="15"/>
      <c r="CE94" s="15">
        <v>0</v>
      </c>
      <c r="CF94" s="15">
        <v>0</v>
      </c>
      <c r="CG94" s="15"/>
      <c r="CH94" s="15">
        <v>0</v>
      </c>
      <c r="CI94" s="15">
        <v>0</v>
      </c>
      <c r="CJ94" s="15"/>
      <c r="CK94" s="15"/>
      <c r="CL94" s="15"/>
      <c r="CM94" s="15">
        <f t="shared" si="8"/>
        <v>45000000</v>
      </c>
      <c r="CN94" s="15">
        <f t="shared" si="9"/>
        <v>165000000</v>
      </c>
      <c r="CO94" s="20">
        <v>2024003630099</v>
      </c>
      <c r="CP94" s="14" t="s">
        <v>58</v>
      </c>
      <c r="CQ94" s="16" t="s">
        <v>218</v>
      </c>
    </row>
    <row r="95" spans="1:95" s="2" customFormat="1" ht="79.5" customHeight="1" x14ac:dyDescent="0.25">
      <c r="A95" s="22" t="s">
        <v>469</v>
      </c>
      <c r="B95" s="22">
        <f t="shared" si="10"/>
        <v>88</v>
      </c>
      <c r="C95" s="22" t="s">
        <v>47</v>
      </c>
      <c r="D95" s="23" t="s">
        <v>48</v>
      </c>
      <c r="E95" s="23" t="s">
        <v>212</v>
      </c>
      <c r="F95" s="23" t="s">
        <v>317</v>
      </c>
      <c r="G95" s="22" t="s">
        <v>463</v>
      </c>
      <c r="H95" s="23" t="s">
        <v>464</v>
      </c>
      <c r="I95" s="22" t="s">
        <v>470</v>
      </c>
      <c r="J95" s="23" t="s">
        <v>471</v>
      </c>
      <c r="K95" s="22" t="s">
        <v>90</v>
      </c>
      <c r="L95" s="23" t="s">
        <v>471</v>
      </c>
      <c r="M95" s="22">
        <v>12</v>
      </c>
      <c r="N95" s="22" t="s">
        <v>56</v>
      </c>
      <c r="O95" s="22" t="s">
        <v>57</v>
      </c>
      <c r="P95" s="22">
        <v>12</v>
      </c>
      <c r="Q95" s="22">
        <v>12</v>
      </c>
      <c r="R95" s="22">
        <v>12</v>
      </c>
      <c r="S95" s="22">
        <v>12</v>
      </c>
      <c r="T95" s="15">
        <v>0</v>
      </c>
      <c r="U95" s="15">
        <v>0</v>
      </c>
      <c r="V95" s="15">
        <v>10000000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/>
      <c r="AI95" s="15"/>
      <c r="AJ95" s="15"/>
      <c r="AK95" s="15">
        <f t="shared" si="6"/>
        <v>10000000</v>
      </c>
      <c r="AL95" s="15">
        <v>0</v>
      </c>
      <c r="AM95" s="15">
        <v>0</v>
      </c>
      <c r="AN95" s="15">
        <v>20000000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/>
      <c r="AX95" s="15">
        <v>0</v>
      </c>
      <c r="AY95" s="15">
        <v>0</v>
      </c>
      <c r="AZ95" s="15"/>
      <c r="BA95" s="15"/>
      <c r="BB95" s="15"/>
      <c r="BC95" s="15">
        <f t="shared" si="11"/>
        <v>20000000</v>
      </c>
      <c r="BD95" s="15">
        <v>0</v>
      </c>
      <c r="BE95" s="15">
        <v>0</v>
      </c>
      <c r="BF95" s="15">
        <v>22000000</v>
      </c>
      <c r="BG95" s="15"/>
      <c r="BH95" s="15"/>
      <c r="BI95" s="15"/>
      <c r="BJ95" s="15"/>
      <c r="BK95" s="15"/>
      <c r="BL95" s="15"/>
      <c r="BM95" s="15">
        <v>0</v>
      </c>
      <c r="BN95" s="15">
        <v>0</v>
      </c>
      <c r="BO95" s="15"/>
      <c r="BP95" s="15">
        <v>0</v>
      </c>
      <c r="BQ95" s="15">
        <v>0</v>
      </c>
      <c r="BR95" s="15"/>
      <c r="BS95" s="15"/>
      <c r="BT95" s="15"/>
      <c r="BU95" s="15">
        <f t="shared" si="7"/>
        <v>22000000</v>
      </c>
      <c r="BV95" s="15">
        <v>0</v>
      </c>
      <c r="BW95" s="15">
        <v>0</v>
      </c>
      <c r="BX95" s="15">
        <v>22000000</v>
      </c>
      <c r="BY95" s="15"/>
      <c r="BZ95" s="15"/>
      <c r="CA95" s="15"/>
      <c r="CB95" s="15"/>
      <c r="CC95" s="15"/>
      <c r="CD95" s="15"/>
      <c r="CE95" s="15">
        <v>0</v>
      </c>
      <c r="CF95" s="15">
        <v>0</v>
      </c>
      <c r="CG95" s="15"/>
      <c r="CH95" s="15">
        <v>0</v>
      </c>
      <c r="CI95" s="15">
        <v>0</v>
      </c>
      <c r="CJ95" s="15"/>
      <c r="CK95" s="15"/>
      <c r="CL95" s="15"/>
      <c r="CM95" s="15">
        <f t="shared" si="8"/>
        <v>22000000</v>
      </c>
      <c r="CN95" s="15">
        <f t="shared" si="9"/>
        <v>74000000</v>
      </c>
      <c r="CO95" s="20">
        <v>2024003630120</v>
      </c>
      <c r="CP95" s="14" t="s">
        <v>58</v>
      </c>
      <c r="CQ95" s="16" t="s">
        <v>218</v>
      </c>
    </row>
    <row r="96" spans="1:95" s="2" customFormat="1" ht="79.5" customHeight="1" x14ac:dyDescent="0.25">
      <c r="A96" s="22" t="s">
        <v>472</v>
      </c>
      <c r="B96" s="22">
        <f t="shared" si="10"/>
        <v>89</v>
      </c>
      <c r="C96" s="22" t="s">
        <v>47</v>
      </c>
      <c r="D96" s="23" t="s">
        <v>48</v>
      </c>
      <c r="E96" s="23" t="s">
        <v>212</v>
      </c>
      <c r="F96" s="23" t="s">
        <v>317</v>
      </c>
      <c r="G96" s="22" t="s">
        <v>463</v>
      </c>
      <c r="H96" s="23" t="s">
        <v>464</v>
      </c>
      <c r="I96" s="22" t="s">
        <v>473</v>
      </c>
      <c r="J96" s="23" t="s">
        <v>474</v>
      </c>
      <c r="K96" s="22" t="s">
        <v>90</v>
      </c>
      <c r="L96" s="23" t="s">
        <v>474</v>
      </c>
      <c r="M96" s="22">
        <v>12</v>
      </c>
      <c r="N96" s="22" t="s">
        <v>56</v>
      </c>
      <c r="O96" s="22" t="s">
        <v>57</v>
      </c>
      <c r="P96" s="22">
        <v>12</v>
      </c>
      <c r="Q96" s="22">
        <v>12</v>
      </c>
      <c r="R96" s="22">
        <v>12</v>
      </c>
      <c r="S96" s="22">
        <v>12</v>
      </c>
      <c r="T96" s="15">
        <v>0</v>
      </c>
      <c r="U96" s="15">
        <v>0</v>
      </c>
      <c r="V96" s="15">
        <v>150000000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/>
      <c r="AI96" s="15"/>
      <c r="AJ96" s="15"/>
      <c r="AK96" s="15">
        <f t="shared" si="6"/>
        <v>150000000</v>
      </c>
      <c r="AL96" s="15">
        <v>0</v>
      </c>
      <c r="AM96" s="15">
        <v>0</v>
      </c>
      <c r="AN96" s="15">
        <v>1707191325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/>
      <c r="AX96" s="15">
        <v>0</v>
      </c>
      <c r="AY96" s="15">
        <v>0</v>
      </c>
      <c r="AZ96" s="15"/>
      <c r="BA96" s="15"/>
      <c r="BB96" s="15"/>
      <c r="BC96" s="15">
        <f t="shared" si="11"/>
        <v>1707191325</v>
      </c>
      <c r="BD96" s="15">
        <v>0</v>
      </c>
      <c r="BE96" s="15">
        <v>0</v>
      </c>
      <c r="BF96" s="15">
        <v>1792550891.25</v>
      </c>
      <c r="BG96" s="15"/>
      <c r="BH96" s="15"/>
      <c r="BI96" s="15"/>
      <c r="BJ96" s="15"/>
      <c r="BK96" s="15"/>
      <c r="BL96" s="15"/>
      <c r="BM96" s="15">
        <v>0</v>
      </c>
      <c r="BN96" s="15">
        <v>0</v>
      </c>
      <c r="BO96" s="15"/>
      <c r="BP96" s="15">
        <v>0</v>
      </c>
      <c r="BQ96" s="15">
        <v>0</v>
      </c>
      <c r="BR96" s="15"/>
      <c r="BS96" s="15"/>
      <c r="BT96" s="15"/>
      <c r="BU96" s="15">
        <f t="shared" si="7"/>
        <v>1792550891.25</v>
      </c>
      <c r="BV96" s="15">
        <v>0</v>
      </c>
      <c r="BW96" s="15">
        <v>0</v>
      </c>
      <c r="BX96" s="15">
        <v>1882178435.8125</v>
      </c>
      <c r="BY96" s="15"/>
      <c r="BZ96" s="15"/>
      <c r="CA96" s="15"/>
      <c r="CB96" s="15"/>
      <c r="CC96" s="15"/>
      <c r="CD96" s="15"/>
      <c r="CE96" s="15">
        <v>0</v>
      </c>
      <c r="CF96" s="15">
        <v>0</v>
      </c>
      <c r="CG96" s="15"/>
      <c r="CH96" s="15">
        <v>0</v>
      </c>
      <c r="CI96" s="15">
        <v>0</v>
      </c>
      <c r="CJ96" s="15"/>
      <c r="CK96" s="15"/>
      <c r="CL96" s="15"/>
      <c r="CM96" s="15">
        <f t="shared" si="8"/>
        <v>1882178435.8125</v>
      </c>
      <c r="CN96" s="15">
        <f t="shared" si="9"/>
        <v>5531920652.0625</v>
      </c>
      <c r="CO96" s="20">
        <v>2024003630125</v>
      </c>
      <c r="CP96" s="14" t="s">
        <v>58</v>
      </c>
      <c r="CQ96" s="16" t="s">
        <v>218</v>
      </c>
    </row>
    <row r="97" spans="1:95" s="2" customFormat="1" ht="79.5" customHeight="1" x14ac:dyDescent="0.25">
      <c r="A97" s="22" t="s">
        <v>475</v>
      </c>
      <c r="B97" s="22">
        <f t="shared" si="10"/>
        <v>90</v>
      </c>
      <c r="C97" s="22" t="s">
        <v>47</v>
      </c>
      <c r="D97" s="23" t="s">
        <v>48</v>
      </c>
      <c r="E97" s="23" t="s">
        <v>212</v>
      </c>
      <c r="F97" s="23" t="s">
        <v>317</v>
      </c>
      <c r="G97" s="22" t="s">
        <v>463</v>
      </c>
      <c r="H97" s="23" t="s">
        <v>464</v>
      </c>
      <c r="I97" s="22" t="s">
        <v>476</v>
      </c>
      <c r="J97" s="23" t="s">
        <v>477</v>
      </c>
      <c r="K97" s="22" t="s">
        <v>90</v>
      </c>
      <c r="L97" s="23" t="s">
        <v>477</v>
      </c>
      <c r="M97" s="22">
        <v>12</v>
      </c>
      <c r="N97" s="22" t="s">
        <v>56</v>
      </c>
      <c r="O97" s="22" t="s">
        <v>57</v>
      </c>
      <c r="P97" s="22">
        <v>12</v>
      </c>
      <c r="Q97" s="22">
        <v>12</v>
      </c>
      <c r="R97" s="22">
        <v>12</v>
      </c>
      <c r="S97" s="22">
        <v>12</v>
      </c>
      <c r="T97" s="15">
        <v>0</v>
      </c>
      <c r="U97" s="15">
        <v>0</v>
      </c>
      <c r="V97" s="15">
        <v>150000000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/>
      <c r="AI97" s="15"/>
      <c r="AJ97" s="15"/>
      <c r="AK97" s="15">
        <f t="shared" si="6"/>
        <v>150000000</v>
      </c>
      <c r="AL97" s="15">
        <v>20000000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/>
      <c r="AX97" s="15">
        <v>0</v>
      </c>
      <c r="AY97" s="15">
        <v>0</v>
      </c>
      <c r="AZ97" s="15"/>
      <c r="BA97" s="15"/>
      <c r="BB97" s="15"/>
      <c r="BC97" s="15">
        <f t="shared" si="11"/>
        <v>20000000</v>
      </c>
      <c r="BD97" s="15">
        <v>20000000</v>
      </c>
      <c r="BE97" s="15">
        <v>0</v>
      </c>
      <c r="BF97" s="15">
        <v>0</v>
      </c>
      <c r="BG97" s="15"/>
      <c r="BH97" s="15"/>
      <c r="BI97" s="15"/>
      <c r="BJ97" s="15"/>
      <c r="BK97" s="15"/>
      <c r="BL97" s="15"/>
      <c r="BM97" s="15">
        <v>0</v>
      </c>
      <c r="BN97" s="15">
        <v>0</v>
      </c>
      <c r="BO97" s="15"/>
      <c r="BP97" s="15">
        <v>0</v>
      </c>
      <c r="BQ97" s="15">
        <v>0</v>
      </c>
      <c r="BR97" s="15"/>
      <c r="BS97" s="15"/>
      <c r="BT97" s="15"/>
      <c r="BU97" s="15">
        <f t="shared" si="7"/>
        <v>20000000</v>
      </c>
      <c r="BV97" s="15">
        <v>20000000</v>
      </c>
      <c r="BW97" s="15">
        <v>0</v>
      </c>
      <c r="BX97" s="15">
        <v>0</v>
      </c>
      <c r="BY97" s="15"/>
      <c r="BZ97" s="15"/>
      <c r="CA97" s="15"/>
      <c r="CB97" s="15"/>
      <c r="CC97" s="15"/>
      <c r="CD97" s="15"/>
      <c r="CE97" s="15">
        <v>0</v>
      </c>
      <c r="CF97" s="15">
        <v>0</v>
      </c>
      <c r="CG97" s="15"/>
      <c r="CH97" s="15">
        <v>0</v>
      </c>
      <c r="CI97" s="15">
        <v>0</v>
      </c>
      <c r="CJ97" s="15"/>
      <c r="CK97" s="15"/>
      <c r="CL97" s="15"/>
      <c r="CM97" s="15">
        <f t="shared" si="8"/>
        <v>20000000</v>
      </c>
      <c r="CN97" s="15">
        <f t="shared" si="9"/>
        <v>210000000</v>
      </c>
      <c r="CO97" s="20" t="s">
        <v>340</v>
      </c>
      <c r="CP97" s="14" t="s">
        <v>58</v>
      </c>
      <c r="CQ97" s="16" t="s">
        <v>218</v>
      </c>
    </row>
    <row r="98" spans="1:95" s="2" customFormat="1" ht="79.5" customHeight="1" x14ac:dyDescent="0.25">
      <c r="A98" s="22" t="s">
        <v>478</v>
      </c>
      <c r="B98" s="22">
        <f t="shared" si="10"/>
        <v>91</v>
      </c>
      <c r="C98" s="22" t="s">
        <v>47</v>
      </c>
      <c r="D98" s="23" t="s">
        <v>48</v>
      </c>
      <c r="E98" s="23" t="s">
        <v>212</v>
      </c>
      <c r="F98" s="23" t="s">
        <v>317</v>
      </c>
      <c r="G98" s="22" t="s">
        <v>479</v>
      </c>
      <c r="H98" s="23" t="s">
        <v>480</v>
      </c>
      <c r="I98" s="22" t="s">
        <v>481</v>
      </c>
      <c r="J98" s="23" t="s">
        <v>482</v>
      </c>
      <c r="K98" s="22" t="s">
        <v>90</v>
      </c>
      <c r="L98" s="23" t="s">
        <v>482</v>
      </c>
      <c r="M98" s="22">
        <v>1</v>
      </c>
      <c r="N98" s="22" t="s">
        <v>56</v>
      </c>
      <c r="O98" s="22" t="s">
        <v>57</v>
      </c>
      <c r="P98" s="22">
        <v>1</v>
      </c>
      <c r="Q98" s="22">
        <v>1</v>
      </c>
      <c r="R98" s="22">
        <v>1</v>
      </c>
      <c r="S98" s="22">
        <v>1</v>
      </c>
      <c r="T98" s="15">
        <v>0</v>
      </c>
      <c r="U98" s="15">
        <v>0</v>
      </c>
      <c r="V98" s="15">
        <v>150000000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/>
      <c r="AI98" s="15"/>
      <c r="AJ98" s="15"/>
      <c r="AK98" s="15">
        <f t="shared" si="6"/>
        <v>150000000</v>
      </c>
      <c r="AL98" s="15">
        <v>20000000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/>
      <c r="AX98" s="15">
        <v>0</v>
      </c>
      <c r="AY98" s="15">
        <v>0</v>
      </c>
      <c r="AZ98" s="15"/>
      <c r="BA98" s="15"/>
      <c r="BB98" s="15"/>
      <c r="BC98" s="15">
        <f t="shared" si="11"/>
        <v>20000000</v>
      </c>
      <c r="BD98" s="15">
        <v>20000000</v>
      </c>
      <c r="BE98" s="15">
        <v>0</v>
      </c>
      <c r="BF98" s="15">
        <v>0</v>
      </c>
      <c r="BG98" s="15"/>
      <c r="BH98" s="15"/>
      <c r="BI98" s="15"/>
      <c r="BJ98" s="15"/>
      <c r="BK98" s="15"/>
      <c r="BL98" s="15"/>
      <c r="BM98" s="15">
        <v>0</v>
      </c>
      <c r="BN98" s="15">
        <v>0</v>
      </c>
      <c r="BO98" s="15"/>
      <c r="BP98" s="15">
        <v>0</v>
      </c>
      <c r="BQ98" s="15">
        <v>0</v>
      </c>
      <c r="BR98" s="15"/>
      <c r="BS98" s="15"/>
      <c r="BT98" s="15"/>
      <c r="BU98" s="15">
        <f t="shared" si="7"/>
        <v>20000000</v>
      </c>
      <c r="BV98" s="15">
        <v>20000000</v>
      </c>
      <c r="BW98" s="15">
        <v>0</v>
      </c>
      <c r="BX98" s="15">
        <v>0</v>
      </c>
      <c r="BY98" s="15"/>
      <c r="BZ98" s="15"/>
      <c r="CA98" s="15"/>
      <c r="CB98" s="15"/>
      <c r="CC98" s="15"/>
      <c r="CD98" s="15"/>
      <c r="CE98" s="15">
        <v>0</v>
      </c>
      <c r="CF98" s="15">
        <v>0</v>
      </c>
      <c r="CG98" s="15"/>
      <c r="CH98" s="15">
        <v>0</v>
      </c>
      <c r="CI98" s="15">
        <v>0</v>
      </c>
      <c r="CJ98" s="15"/>
      <c r="CK98" s="15"/>
      <c r="CL98" s="15"/>
      <c r="CM98" s="15">
        <f t="shared" si="8"/>
        <v>20000000</v>
      </c>
      <c r="CN98" s="15">
        <f t="shared" si="9"/>
        <v>210000000</v>
      </c>
      <c r="CO98" s="20">
        <v>2024003630125</v>
      </c>
      <c r="CP98" s="14" t="s">
        <v>58</v>
      </c>
      <c r="CQ98" s="16" t="s">
        <v>218</v>
      </c>
    </row>
    <row r="99" spans="1:95" s="2" customFormat="1" ht="79.5" customHeight="1" x14ac:dyDescent="0.25">
      <c r="A99" s="22" t="s">
        <v>483</v>
      </c>
      <c r="B99" s="22">
        <f t="shared" si="10"/>
        <v>92</v>
      </c>
      <c r="C99" s="22" t="s">
        <v>47</v>
      </c>
      <c r="D99" s="23" t="s">
        <v>48</v>
      </c>
      <c r="E99" s="23" t="s">
        <v>212</v>
      </c>
      <c r="F99" s="23" t="s">
        <v>317</v>
      </c>
      <c r="G99" s="22" t="s">
        <v>484</v>
      </c>
      <c r="H99" s="23" t="s">
        <v>485</v>
      </c>
      <c r="I99" s="22" t="s">
        <v>486</v>
      </c>
      <c r="J99" s="23" t="s">
        <v>487</v>
      </c>
      <c r="K99" s="22" t="s">
        <v>55</v>
      </c>
      <c r="L99" s="23" t="s">
        <v>487</v>
      </c>
      <c r="M99" s="22">
        <v>1</v>
      </c>
      <c r="N99" s="22" t="s">
        <v>56</v>
      </c>
      <c r="O99" s="22" t="s">
        <v>57</v>
      </c>
      <c r="P99" s="22">
        <v>1</v>
      </c>
      <c r="Q99" s="22">
        <v>1</v>
      </c>
      <c r="R99" s="22">
        <v>1</v>
      </c>
      <c r="S99" s="22">
        <v>1</v>
      </c>
      <c r="T99" s="15">
        <v>0</v>
      </c>
      <c r="U99" s="15">
        <v>0</v>
      </c>
      <c r="V99" s="15">
        <v>150000000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/>
      <c r="AI99" s="15"/>
      <c r="AJ99" s="15"/>
      <c r="AK99" s="15">
        <f t="shared" si="6"/>
        <v>150000000</v>
      </c>
      <c r="AL99" s="15">
        <v>20000000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/>
      <c r="AX99" s="15">
        <v>0</v>
      </c>
      <c r="AY99" s="15">
        <v>0</v>
      </c>
      <c r="AZ99" s="15"/>
      <c r="BA99" s="15"/>
      <c r="BB99" s="15"/>
      <c r="BC99" s="15">
        <f t="shared" si="11"/>
        <v>20000000</v>
      </c>
      <c r="BD99" s="15">
        <v>20000000</v>
      </c>
      <c r="BE99" s="15">
        <v>0</v>
      </c>
      <c r="BF99" s="15">
        <v>0</v>
      </c>
      <c r="BG99" s="15"/>
      <c r="BH99" s="15"/>
      <c r="BI99" s="15"/>
      <c r="BJ99" s="15"/>
      <c r="BK99" s="15"/>
      <c r="BL99" s="15"/>
      <c r="BM99" s="15">
        <v>0</v>
      </c>
      <c r="BN99" s="15">
        <v>0</v>
      </c>
      <c r="BO99" s="15"/>
      <c r="BP99" s="15">
        <v>0</v>
      </c>
      <c r="BQ99" s="15">
        <v>0</v>
      </c>
      <c r="BR99" s="15"/>
      <c r="BS99" s="15"/>
      <c r="BT99" s="15"/>
      <c r="BU99" s="15">
        <f t="shared" si="7"/>
        <v>20000000</v>
      </c>
      <c r="BV99" s="15">
        <v>20000000</v>
      </c>
      <c r="BW99" s="15">
        <v>0</v>
      </c>
      <c r="BX99" s="15">
        <v>0</v>
      </c>
      <c r="BY99" s="15"/>
      <c r="BZ99" s="15"/>
      <c r="CA99" s="15"/>
      <c r="CB99" s="15"/>
      <c r="CC99" s="15"/>
      <c r="CD99" s="15"/>
      <c r="CE99" s="15">
        <v>0</v>
      </c>
      <c r="CF99" s="15">
        <v>0</v>
      </c>
      <c r="CG99" s="15"/>
      <c r="CH99" s="15">
        <v>0</v>
      </c>
      <c r="CI99" s="15">
        <v>0</v>
      </c>
      <c r="CJ99" s="15"/>
      <c r="CK99" s="15"/>
      <c r="CL99" s="15"/>
      <c r="CM99" s="15">
        <f t="shared" si="8"/>
        <v>20000000</v>
      </c>
      <c r="CN99" s="15">
        <f t="shared" si="9"/>
        <v>210000000</v>
      </c>
      <c r="CO99" s="20" t="s">
        <v>340</v>
      </c>
      <c r="CP99" s="14" t="s">
        <v>58</v>
      </c>
      <c r="CQ99" s="16" t="s">
        <v>218</v>
      </c>
    </row>
    <row r="100" spans="1:95" s="2" customFormat="1" ht="79.5" customHeight="1" x14ac:dyDescent="0.25">
      <c r="A100" s="22" t="s">
        <v>488</v>
      </c>
      <c r="B100" s="22">
        <f t="shared" si="10"/>
        <v>93</v>
      </c>
      <c r="C100" s="22" t="s">
        <v>47</v>
      </c>
      <c r="D100" s="23" t="s">
        <v>48</v>
      </c>
      <c r="E100" s="23" t="s">
        <v>212</v>
      </c>
      <c r="F100" s="23" t="s">
        <v>317</v>
      </c>
      <c r="G100" s="22" t="s">
        <v>489</v>
      </c>
      <c r="H100" s="23" t="s">
        <v>490</v>
      </c>
      <c r="I100" s="22" t="s">
        <v>491</v>
      </c>
      <c r="J100" s="23" t="s">
        <v>492</v>
      </c>
      <c r="K100" s="22" t="s">
        <v>90</v>
      </c>
      <c r="L100" s="23" t="s">
        <v>492</v>
      </c>
      <c r="M100" s="22">
        <v>11</v>
      </c>
      <c r="N100" s="22" t="s">
        <v>56</v>
      </c>
      <c r="O100" s="22" t="s">
        <v>57</v>
      </c>
      <c r="P100" s="22">
        <v>11</v>
      </c>
      <c r="Q100" s="22">
        <v>11</v>
      </c>
      <c r="R100" s="22">
        <v>11</v>
      </c>
      <c r="S100" s="22">
        <v>11</v>
      </c>
      <c r="T100" s="15">
        <v>0</v>
      </c>
      <c r="U100" s="15">
        <v>0</v>
      </c>
      <c r="V100" s="15">
        <v>28960000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/>
      <c r="AI100" s="15"/>
      <c r="AJ100" s="15"/>
      <c r="AK100" s="15">
        <f t="shared" si="6"/>
        <v>28960000</v>
      </c>
      <c r="AL100" s="15">
        <v>0</v>
      </c>
      <c r="AM100" s="15">
        <v>0</v>
      </c>
      <c r="AN100" s="15">
        <v>30000000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/>
      <c r="AX100" s="15">
        <v>0</v>
      </c>
      <c r="AY100" s="15">
        <v>0</v>
      </c>
      <c r="AZ100" s="15"/>
      <c r="BA100" s="15"/>
      <c r="BB100" s="15"/>
      <c r="BC100" s="15">
        <f t="shared" si="11"/>
        <v>30000000</v>
      </c>
      <c r="BD100" s="15">
        <v>0</v>
      </c>
      <c r="BE100" s="15">
        <v>0</v>
      </c>
      <c r="BF100" s="15">
        <v>31000000</v>
      </c>
      <c r="BG100" s="15"/>
      <c r="BH100" s="15"/>
      <c r="BI100" s="15"/>
      <c r="BJ100" s="15"/>
      <c r="BK100" s="15"/>
      <c r="BL100" s="15"/>
      <c r="BM100" s="15">
        <v>0</v>
      </c>
      <c r="BN100" s="15">
        <v>0</v>
      </c>
      <c r="BO100" s="15"/>
      <c r="BP100" s="15">
        <v>0</v>
      </c>
      <c r="BQ100" s="15">
        <v>0</v>
      </c>
      <c r="BR100" s="15"/>
      <c r="BS100" s="15"/>
      <c r="BT100" s="15"/>
      <c r="BU100" s="15">
        <f t="shared" si="7"/>
        <v>31000000</v>
      </c>
      <c r="BV100" s="15">
        <v>0</v>
      </c>
      <c r="BW100" s="15">
        <v>0</v>
      </c>
      <c r="BX100" s="15">
        <v>31000000</v>
      </c>
      <c r="BY100" s="15"/>
      <c r="BZ100" s="15"/>
      <c r="CA100" s="15"/>
      <c r="CB100" s="15"/>
      <c r="CC100" s="15"/>
      <c r="CD100" s="15"/>
      <c r="CE100" s="15">
        <v>0</v>
      </c>
      <c r="CF100" s="15">
        <v>0</v>
      </c>
      <c r="CG100" s="15"/>
      <c r="CH100" s="15">
        <v>0</v>
      </c>
      <c r="CI100" s="15">
        <v>0</v>
      </c>
      <c r="CJ100" s="15"/>
      <c r="CK100" s="15"/>
      <c r="CL100" s="15"/>
      <c r="CM100" s="15">
        <f t="shared" si="8"/>
        <v>31000000</v>
      </c>
      <c r="CN100" s="15">
        <f t="shared" si="9"/>
        <v>120960000</v>
      </c>
      <c r="CO100" s="20">
        <v>2024003630107</v>
      </c>
      <c r="CP100" s="14" t="s">
        <v>58</v>
      </c>
      <c r="CQ100" s="16" t="s">
        <v>218</v>
      </c>
    </row>
    <row r="101" spans="1:95" s="2" customFormat="1" ht="79.5" customHeight="1" x14ac:dyDescent="0.25">
      <c r="A101" s="22" t="s">
        <v>493</v>
      </c>
      <c r="B101" s="22">
        <f t="shared" si="10"/>
        <v>94</v>
      </c>
      <c r="C101" s="22" t="s">
        <v>47</v>
      </c>
      <c r="D101" s="23" t="s">
        <v>48</v>
      </c>
      <c r="E101" s="23" t="s">
        <v>212</v>
      </c>
      <c r="F101" s="23" t="s">
        <v>317</v>
      </c>
      <c r="G101" s="22" t="s">
        <v>489</v>
      </c>
      <c r="H101" s="23" t="s">
        <v>490</v>
      </c>
      <c r="I101" s="22" t="s">
        <v>494</v>
      </c>
      <c r="J101" s="23" t="s">
        <v>495</v>
      </c>
      <c r="K101" s="22" t="s">
        <v>90</v>
      </c>
      <c r="L101" s="23" t="s">
        <v>495</v>
      </c>
      <c r="M101" s="22">
        <v>11</v>
      </c>
      <c r="N101" s="22" t="s">
        <v>56</v>
      </c>
      <c r="O101" s="22" t="s">
        <v>57</v>
      </c>
      <c r="P101" s="22">
        <v>11</v>
      </c>
      <c r="Q101" s="22">
        <v>11</v>
      </c>
      <c r="R101" s="22">
        <v>11</v>
      </c>
      <c r="S101" s="22">
        <v>11</v>
      </c>
      <c r="T101" s="15">
        <v>0</v>
      </c>
      <c r="U101" s="15">
        <v>0</v>
      </c>
      <c r="V101" s="15">
        <v>40000000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/>
      <c r="AI101" s="15"/>
      <c r="AJ101" s="15"/>
      <c r="AK101" s="15">
        <f t="shared" si="6"/>
        <v>40000000</v>
      </c>
      <c r="AL101" s="15">
        <v>0</v>
      </c>
      <c r="AM101" s="15">
        <v>0</v>
      </c>
      <c r="AN101" s="15">
        <v>82000000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/>
      <c r="AX101" s="15">
        <v>0</v>
      </c>
      <c r="AY101" s="15">
        <v>0</v>
      </c>
      <c r="AZ101" s="15"/>
      <c r="BA101" s="15"/>
      <c r="BB101" s="15"/>
      <c r="BC101" s="15">
        <f t="shared" si="11"/>
        <v>82000000</v>
      </c>
      <c r="BD101" s="15">
        <v>0</v>
      </c>
      <c r="BE101" s="15">
        <v>0</v>
      </c>
      <c r="BF101" s="15">
        <v>86000000</v>
      </c>
      <c r="BG101" s="15"/>
      <c r="BH101" s="15"/>
      <c r="BI101" s="15"/>
      <c r="BJ101" s="15"/>
      <c r="BK101" s="15"/>
      <c r="BL101" s="15"/>
      <c r="BM101" s="15">
        <v>0</v>
      </c>
      <c r="BN101" s="15">
        <v>0</v>
      </c>
      <c r="BO101" s="15"/>
      <c r="BP101" s="15">
        <v>0</v>
      </c>
      <c r="BQ101" s="15">
        <v>0</v>
      </c>
      <c r="BR101" s="15"/>
      <c r="BS101" s="15"/>
      <c r="BT101" s="15"/>
      <c r="BU101" s="15">
        <f t="shared" si="7"/>
        <v>86000000</v>
      </c>
      <c r="BV101" s="15">
        <v>0</v>
      </c>
      <c r="BW101" s="15">
        <v>0</v>
      </c>
      <c r="BX101" s="15">
        <v>86000000</v>
      </c>
      <c r="BY101" s="15"/>
      <c r="BZ101" s="15"/>
      <c r="CA101" s="15"/>
      <c r="CB101" s="15"/>
      <c r="CC101" s="15"/>
      <c r="CD101" s="15"/>
      <c r="CE101" s="15">
        <v>0</v>
      </c>
      <c r="CF101" s="15">
        <v>0</v>
      </c>
      <c r="CG101" s="15"/>
      <c r="CH101" s="15">
        <v>0</v>
      </c>
      <c r="CI101" s="15">
        <v>0</v>
      </c>
      <c r="CJ101" s="15"/>
      <c r="CK101" s="15"/>
      <c r="CL101" s="15"/>
      <c r="CM101" s="15">
        <f t="shared" si="8"/>
        <v>86000000</v>
      </c>
      <c r="CN101" s="15">
        <f t="shared" si="9"/>
        <v>294000000</v>
      </c>
      <c r="CO101" s="20">
        <v>2024003630122</v>
      </c>
      <c r="CP101" s="14" t="s">
        <v>58</v>
      </c>
      <c r="CQ101" s="16" t="s">
        <v>218</v>
      </c>
    </row>
    <row r="102" spans="1:95" s="2" customFormat="1" ht="79.5" customHeight="1" x14ac:dyDescent="0.25">
      <c r="A102" s="22" t="s">
        <v>496</v>
      </c>
      <c r="B102" s="22">
        <f t="shared" si="10"/>
        <v>95</v>
      </c>
      <c r="C102" s="22" t="s">
        <v>47</v>
      </c>
      <c r="D102" s="23" t="s">
        <v>48</v>
      </c>
      <c r="E102" s="23" t="s">
        <v>212</v>
      </c>
      <c r="F102" s="23" t="s">
        <v>317</v>
      </c>
      <c r="G102" s="22" t="s">
        <v>489</v>
      </c>
      <c r="H102" s="23" t="s">
        <v>490</v>
      </c>
      <c r="I102" s="22" t="s">
        <v>497</v>
      </c>
      <c r="J102" s="23" t="s">
        <v>498</v>
      </c>
      <c r="K102" s="22" t="s">
        <v>90</v>
      </c>
      <c r="L102" s="23" t="s">
        <v>498</v>
      </c>
      <c r="M102" s="22">
        <v>11</v>
      </c>
      <c r="N102" s="22" t="s">
        <v>56</v>
      </c>
      <c r="O102" s="22" t="s">
        <v>57</v>
      </c>
      <c r="P102" s="22">
        <v>11</v>
      </c>
      <c r="Q102" s="22">
        <v>11</v>
      </c>
      <c r="R102" s="22">
        <v>11</v>
      </c>
      <c r="S102" s="22">
        <v>11</v>
      </c>
      <c r="T102" s="15">
        <v>0</v>
      </c>
      <c r="U102" s="15">
        <v>0</v>
      </c>
      <c r="V102" s="15">
        <v>28600000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/>
      <c r="AI102" s="15"/>
      <c r="AJ102" s="15"/>
      <c r="AK102" s="15">
        <f t="shared" si="6"/>
        <v>28600000</v>
      </c>
      <c r="AL102" s="15">
        <v>0</v>
      </c>
      <c r="AM102" s="15">
        <v>0</v>
      </c>
      <c r="AN102" s="15">
        <v>50000000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/>
      <c r="AX102" s="15">
        <v>0</v>
      </c>
      <c r="AY102" s="15">
        <v>0</v>
      </c>
      <c r="AZ102" s="15"/>
      <c r="BA102" s="15"/>
      <c r="BB102" s="15"/>
      <c r="BC102" s="15">
        <f t="shared" si="11"/>
        <v>50000000</v>
      </c>
      <c r="BD102" s="15">
        <v>0</v>
      </c>
      <c r="BE102" s="15">
        <v>0</v>
      </c>
      <c r="BF102" s="15">
        <v>50000000</v>
      </c>
      <c r="BG102" s="15"/>
      <c r="BH102" s="15"/>
      <c r="BI102" s="15"/>
      <c r="BJ102" s="15"/>
      <c r="BK102" s="15"/>
      <c r="BL102" s="15"/>
      <c r="BM102" s="15">
        <v>0</v>
      </c>
      <c r="BN102" s="15">
        <v>0</v>
      </c>
      <c r="BO102" s="15"/>
      <c r="BP102" s="15">
        <v>0</v>
      </c>
      <c r="BQ102" s="15">
        <v>0</v>
      </c>
      <c r="BR102" s="15"/>
      <c r="BS102" s="15"/>
      <c r="BT102" s="15"/>
      <c r="BU102" s="15">
        <f t="shared" si="7"/>
        <v>50000000</v>
      </c>
      <c r="BV102" s="15">
        <v>0</v>
      </c>
      <c r="BW102" s="15">
        <v>0</v>
      </c>
      <c r="BX102" s="15">
        <v>62000000</v>
      </c>
      <c r="BY102" s="15"/>
      <c r="BZ102" s="15"/>
      <c r="CA102" s="15"/>
      <c r="CB102" s="15"/>
      <c r="CC102" s="15"/>
      <c r="CD102" s="15"/>
      <c r="CE102" s="15">
        <v>0</v>
      </c>
      <c r="CF102" s="15">
        <v>0</v>
      </c>
      <c r="CG102" s="15"/>
      <c r="CH102" s="15">
        <v>0</v>
      </c>
      <c r="CI102" s="15">
        <v>0</v>
      </c>
      <c r="CJ102" s="15"/>
      <c r="CK102" s="15"/>
      <c r="CL102" s="15"/>
      <c r="CM102" s="15">
        <f t="shared" si="8"/>
        <v>62000000</v>
      </c>
      <c r="CN102" s="15">
        <f t="shared" si="9"/>
        <v>190600000</v>
      </c>
      <c r="CO102" s="20">
        <v>2024003630122</v>
      </c>
      <c r="CP102" s="14" t="s">
        <v>58</v>
      </c>
      <c r="CQ102" s="16" t="s">
        <v>218</v>
      </c>
    </row>
    <row r="103" spans="1:95" s="2" customFormat="1" ht="79.5" customHeight="1" x14ac:dyDescent="0.25">
      <c r="A103" s="22" t="s">
        <v>499</v>
      </c>
      <c r="B103" s="22">
        <f t="shared" si="10"/>
        <v>96</v>
      </c>
      <c r="C103" s="22" t="s">
        <v>47</v>
      </c>
      <c r="D103" s="23" t="s">
        <v>48</v>
      </c>
      <c r="E103" s="23" t="s">
        <v>212</v>
      </c>
      <c r="F103" s="23" t="s">
        <v>317</v>
      </c>
      <c r="G103" s="22" t="s">
        <v>489</v>
      </c>
      <c r="H103" s="23" t="s">
        <v>490</v>
      </c>
      <c r="I103" s="22" t="s">
        <v>500</v>
      </c>
      <c r="J103" s="23" t="s">
        <v>501</v>
      </c>
      <c r="K103" s="22" t="s">
        <v>90</v>
      </c>
      <c r="L103" s="23" t="s">
        <v>501</v>
      </c>
      <c r="M103" s="22">
        <v>11</v>
      </c>
      <c r="N103" s="22" t="s">
        <v>56</v>
      </c>
      <c r="O103" s="22" t="s">
        <v>57</v>
      </c>
      <c r="P103" s="22">
        <v>11</v>
      </c>
      <c r="Q103" s="22">
        <v>11</v>
      </c>
      <c r="R103" s="22">
        <v>11</v>
      </c>
      <c r="S103" s="22">
        <v>11</v>
      </c>
      <c r="T103" s="15">
        <v>0</v>
      </c>
      <c r="U103" s="15">
        <v>0</v>
      </c>
      <c r="V103" s="15">
        <v>9550000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/>
      <c r="AI103" s="15"/>
      <c r="AJ103" s="15"/>
      <c r="AK103" s="15">
        <f t="shared" si="6"/>
        <v>9550000</v>
      </c>
      <c r="AL103" s="15">
        <v>0</v>
      </c>
      <c r="AM103" s="15">
        <v>0</v>
      </c>
      <c r="AN103" s="15">
        <v>11000000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/>
      <c r="AX103" s="15">
        <v>0</v>
      </c>
      <c r="AY103" s="15">
        <v>0</v>
      </c>
      <c r="AZ103" s="15"/>
      <c r="BA103" s="15"/>
      <c r="BB103" s="15"/>
      <c r="BC103" s="15">
        <f t="shared" si="11"/>
        <v>11000000</v>
      </c>
      <c r="BD103" s="15">
        <v>0</v>
      </c>
      <c r="BE103" s="15">
        <v>0</v>
      </c>
      <c r="BF103" s="15">
        <v>11000000</v>
      </c>
      <c r="BG103" s="15"/>
      <c r="BH103" s="15"/>
      <c r="BI103" s="15"/>
      <c r="BJ103" s="15"/>
      <c r="BK103" s="15"/>
      <c r="BL103" s="15"/>
      <c r="BM103" s="15">
        <v>0</v>
      </c>
      <c r="BN103" s="15">
        <v>0</v>
      </c>
      <c r="BO103" s="15"/>
      <c r="BP103" s="15">
        <v>0</v>
      </c>
      <c r="BQ103" s="15">
        <v>0</v>
      </c>
      <c r="BR103" s="15"/>
      <c r="BS103" s="15"/>
      <c r="BT103" s="15"/>
      <c r="BU103" s="15">
        <f t="shared" si="7"/>
        <v>11000000</v>
      </c>
      <c r="BV103" s="15">
        <v>0</v>
      </c>
      <c r="BW103" s="15">
        <v>0</v>
      </c>
      <c r="BX103" s="15">
        <v>11000000</v>
      </c>
      <c r="BY103" s="15"/>
      <c r="BZ103" s="15"/>
      <c r="CA103" s="15"/>
      <c r="CB103" s="15"/>
      <c r="CC103" s="15"/>
      <c r="CD103" s="15"/>
      <c r="CE103" s="15">
        <v>0</v>
      </c>
      <c r="CF103" s="15">
        <v>0</v>
      </c>
      <c r="CG103" s="15"/>
      <c r="CH103" s="15">
        <v>0</v>
      </c>
      <c r="CI103" s="15">
        <v>0</v>
      </c>
      <c r="CJ103" s="15"/>
      <c r="CK103" s="15"/>
      <c r="CL103" s="15"/>
      <c r="CM103" s="15">
        <f t="shared" si="8"/>
        <v>11000000</v>
      </c>
      <c r="CN103" s="15">
        <f t="shared" si="9"/>
        <v>42550000</v>
      </c>
      <c r="CO103" s="20">
        <v>2024003630099</v>
      </c>
      <c r="CP103" s="14" t="s">
        <v>58</v>
      </c>
      <c r="CQ103" s="16" t="s">
        <v>218</v>
      </c>
    </row>
    <row r="104" spans="1:95" s="2" customFormat="1" ht="79.5" customHeight="1" x14ac:dyDescent="0.25">
      <c r="A104" s="22" t="s">
        <v>502</v>
      </c>
      <c r="B104" s="22">
        <f t="shared" si="10"/>
        <v>97</v>
      </c>
      <c r="C104" s="22" t="s">
        <v>47</v>
      </c>
      <c r="D104" s="23" t="s">
        <v>48</v>
      </c>
      <c r="E104" s="23" t="s">
        <v>212</v>
      </c>
      <c r="F104" s="23" t="s">
        <v>317</v>
      </c>
      <c r="G104" s="22" t="s">
        <v>489</v>
      </c>
      <c r="H104" s="23" t="s">
        <v>490</v>
      </c>
      <c r="I104" s="22" t="s">
        <v>503</v>
      </c>
      <c r="J104" s="23" t="s">
        <v>504</v>
      </c>
      <c r="K104" s="22" t="s">
        <v>90</v>
      </c>
      <c r="L104" s="23" t="s">
        <v>504</v>
      </c>
      <c r="M104" s="22">
        <v>12</v>
      </c>
      <c r="N104" s="22" t="s">
        <v>56</v>
      </c>
      <c r="O104" s="22" t="s">
        <v>57</v>
      </c>
      <c r="P104" s="22">
        <v>12</v>
      </c>
      <c r="Q104" s="22">
        <v>12</v>
      </c>
      <c r="R104" s="22">
        <v>12</v>
      </c>
      <c r="S104" s="22">
        <v>12</v>
      </c>
      <c r="T104" s="15">
        <v>0</v>
      </c>
      <c r="U104" s="15">
        <v>0</v>
      </c>
      <c r="V104" s="15">
        <v>28720000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/>
      <c r="AI104" s="15"/>
      <c r="AJ104" s="15"/>
      <c r="AK104" s="15">
        <f t="shared" si="6"/>
        <v>28720000</v>
      </c>
      <c r="AL104" s="15">
        <v>0</v>
      </c>
      <c r="AM104" s="15">
        <v>0</v>
      </c>
      <c r="AN104" s="15">
        <v>51968425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/>
      <c r="AX104" s="15">
        <v>0</v>
      </c>
      <c r="AY104" s="15">
        <v>0</v>
      </c>
      <c r="AZ104" s="15"/>
      <c r="BA104" s="15"/>
      <c r="BB104" s="15"/>
      <c r="BC104" s="15">
        <f t="shared" si="11"/>
        <v>51968425</v>
      </c>
      <c r="BD104" s="15">
        <v>0</v>
      </c>
      <c r="BE104" s="15">
        <v>0</v>
      </c>
      <c r="BF104" s="15">
        <v>57440000</v>
      </c>
      <c r="BG104" s="15"/>
      <c r="BH104" s="15"/>
      <c r="BI104" s="15"/>
      <c r="BJ104" s="15"/>
      <c r="BK104" s="15"/>
      <c r="BL104" s="15"/>
      <c r="BM104" s="15">
        <v>0</v>
      </c>
      <c r="BN104" s="15">
        <v>0</v>
      </c>
      <c r="BO104" s="15"/>
      <c r="BP104" s="15">
        <v>0</v>
      </c>
      <c r="BQ104" s="15">
        <v>0</v>
      </c>
      <c r="BR104" s="15"/>
      <c r="BS104" s="15"/>
      <c r="BT104" s="15"/>
      <c r="BU104" s="15">
        <f t="shared" si="7"/>
        <v>57440000</v>
      </c>
      <c r="BV104" s="15">
        <v>0</v>
      </c>
      <c r="BW104" s="15">
        <v>0</v>
      </c>
      <c r="BX104" s="15">
        <v>57440000</v>
      </c>
      <c r="BY104" s="15"/>
      <c r="BZ104" s="15"/>
      <c r="CA104" s="15"/>
      <c r="CB104" s="15"/>
      <c r="CC104" s="15"/>
      <c r="CD104" s="15"/>
      <c r="CE104" s="15">
        <v>0</v>
      </c>
      <c r="CF104" s="15">
        <v>0</v>
      </c>
      <c r="CG104" s="15"/>
      <c r="CH104" s="15">
        <v>0</v>
      </c>
      <c r="CI104" s="15">
        <v>0</v>
      </c>
      <c r="CJ104" s="15"/>
      <c r="CK104" s="15"/>
      <c r="CL104" s="15"/>
      <c r="CM104" s="15">
        <f t="shared" si="8"/>
        <v>57440000</v>
      </c>
      <c r="CN104" s="15">
        <f t="shared" si="9"/>
        <v>195568425</v>
      </c>
      <c r="CO104" s="20">
        <v>2024003630122</v>
      </c>
      <c r="CP104" s="14" t="s">
        <v>58</v>
      </c>
      <c r="CQ104" s="16" t="s">
        <v>218</v>
      </c>
    </row>
    <row r="105" spans="1:95" s="2" customFormat="1" ht="79.5" customHeight="1" x14ac:dyDescent="0.25">
      <c r="A105" s="22" t="s">
        <v>505</v>
      </c>
      <c r="B105" s="22">
        <f t="shared" si="10"/>
        <v>98</v>
      </c>
      <c r="C105" s="22" t="s">
        <v>47</v>
      </c>
      <c r="D105" s="23" t="s">
        <v>48</v>
      </c>
      <c r="E105" s="23" t="s">
        <v>212</v>
      </c>
      <c r="F105" s="23" t="s">
        <v>317</v>
      </c>
      <c r="G105" s="22" t="s">
        <v>489</v>
      </c>
      <c r="H105" s="23" t="s">
        <v>490</v>
      </c>
      <c r="I105" s="22" t="s">
        <v>506</v>
      </c>
      <c r="J105" s="23" t="s">
        <v>507</v>
      </c>
      <c r="K105" s="22" t="s">
        <v>90</v>
      </c>
      <c r="L105" s="23" t="s">
        <v>507</v>
      </c>
      <c r="M105" s="22">
        <v>8</v>
      </c>
      <c r="N105" s="22" t="s">
        <v>56</v>
      </c>
      <c r="O105" s="22" t="s">
        <v>57</v>
      </c>
      <c r="P105" s="22">
        <v>8</v>
      </c>
      <c r="Q105" s="22">
        <v>8</v>
      </c>
      <c r="R105" s="22">
        <v>8</v>
      </c>
      <c r="S105" s="22">
        <v>8</v>
      </c>
      <c r="T105" s="15">
        <v>0</v>
      </c>
      <c r="U105" s="15">
        <v>0</v>
      </c>
      <c r="V105" s="15">
        <v>27500000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/>
      <c r="AI105" s="15"/>
      <c r="AJ105" s="15"/>
      <c r="AK105" s="15">
        <f t="shared" si="6"/>
        <v>27500000</v>
      </c>
      <c r="AL105" s="15">
        <v>0</v>
      </c>
      <c r="AM105" s="15">
        <v>0</v>
      </c>
      <c r="AN105" s="15">
        <v>35000000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/>
      <c r="AX105" s="15">
        <v>0</v>
      </c>
      <c r="AY105" s="15">
        <v>0</v>
      </c>
      <c r="AZ105" s="15"/>
      <c r="BA105" s="15"/>
      <c r="BB105" s="15"/>
      <c r="BC105" s="15">
        <f t="shared" si="11"/>
        <v>35000000</v>
      </c>
      <c r="BD105" s="15">
        <v>0</v>
      </c>
      <c r="BE105" s="15">
        <v>0</v>
      </c>
      <c r="BF105" s="15">
        <v>37000000</v>
      </c>
      <c r="BG105" s="15"/>
      <c r="BH105" s="15"/>
      <c r="BI105" s="15"/>
      <c r="BJ105" s="15"/>
      <c r="BK105" s="15"/>
      <c r="BL105" s="15"/>
      <c r="BM105" s="15">
        <v>0</v>
      </c>
      <c r="BN105" s="15">
        <v>0</v>
      </c>
      <c r="BO105" s="15"/>
      <c r="BP105" s="15">
        <v>0</v>
      </c>
      <c r="BQ105" s="15">
        <v>0</v>
      </c>
      <c r="BR105" s="15"/>
      <c r="BS105" s="15"/>
      <c r="BT105" s="15"/>
      <c r="BU105" s="15">
        <f t="shared" si="7"/>
        <v>37000000</v>
      </c>
      <c r="BV105" s="15">
        <v>0</v>
      </c>
      <c r="BW105" s="15">
        <v>0</v>
      </c>
      <c r="BX105" s="15">
        <v>38000000</v>
      </c>
      <c r="BY105" s="15"/>
      <c r="BZ105" s="15"/>
      <c r="CA105" s="15"/>
      <c r="CB105" s="15"/>
      <c r="CC105" s="15"/>
      <c r="CD105" s="15"/>
      <c r="CE105" s="15">
        <v>0</v>
      </c>
      <c r="CF105" s="15">
        <v>0</v>
      </c>
      <c r="CG105" s="15"/>
      <c r="CH105" s="15">
        <v>0</v>
      </c>
      <c r="CI105" s="15">
        <v>0</v>
      </c>
      <c r="CJ105" s="15"/>
      <c r="CK105" s="15"/>
      <c r="CL105" s="15"/>
      <c r="CM105" s="15">
        <f t="shared" si="8"/>
        <v>38000000</v>
      </c>
      <c r="CN105" s="15">
        <f t="shared" si="9"/>
        <v>137500000</v>
      </c>
      <c r="CO105" s="20">
        <v>2024003630111</v>
      </c>
      <c r="CP105" s="14" t="s">
        <v>58</v>
      </c>
      <c r="CQ105" s="16" t="s">
        <v>218</v>
      </c>
    </row>
    <row r="106" spans="1:95" s="2" customFormat="1" ht="79.5" customHeight="1" x14ac:dyDescent="0.25">
      <c r="A106" s="22" t="s">
        <v>508</v>
      </c>
      <c r="B106" s="22">
        <f t="shared" si="10"/>
        <v>99</v>
      </c>
      <c r="C106" s="22" t="s">
        <v>47</v>
      </c>
      <c r="D106" s="23" t="s">
        <v>48</v>
      </c>
      <c r="E106" s="23" t="s">
        <v>212</v>
      </c>
      <c r="F106" s="23" t="s">
        <v>317</v>
      </c>
      <c r="G106" s="22" t="s">
        <v>489</v>
      </c>
      <c r="H106" s="23" t="s">
        <v>490</v>
      </c>
      <c r="I106" s="22" t="s">
        <v>509</v>
      </c>
      <c r="J106" s="23" t="s">
        <v>510</v>
      </c>
      <c r="K106" s="22" t="s">
        <v>90</v>
      </c>
      <c r="L106" s="23" t="s">
        <v>510</v>
      </c>
      <c r="M106" s="22">
        <v>11</v>
      </c>
      <c r="N106" s="22" t="s">
        <v>56</v>
      </c>
      <c r="O106" s="22" t="s">
        <v>57</v>
      </c>
      <c r="P106" s="22">
        <v>11</v>
      </c>
      <c r="Q106" s="22">
        <v>11</v>
      </c>
      <c r="R106" s="22">
        <v>11</v>
      </c>
      <c r="S106" s="22">
        <v>11</v>
      </c>
      <c r="T106" s="15">
        <v>40000000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/>
      <c r="AI106" s="15"/>
      <c r="AJ106" s="15"/>
      <c r="AK106" s="15">
        <f t="shared" si="6"/>
        <v>40000000</v>
      </c>
      <c r="AL106" s="15">
        <v>42000000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/>
      <c r="AX106" s="15">
        <v>0</v>
      </c>
      <c r="AY106" s="15">
        <v>0</v>
      </c>
      <c r="AZ106" s="15"/>
      <c r="BA106" s="15"/>
      <c r="BB106" s="15"/>
      <c r="BC106" s="15">
        <f t="shared" si="11"/>
        <v>42000000</v>
      </c>
      <c r="BD106" s="15">
        <v>44000000</v>
      </c>
      <c r="BE106" s="15">
        <v>0</v>
      </c>
      <c r="BF106" s="15">
        <v>0</v>
      </c>
      <c r="BG106" s="15"/>
      <c r="BH106" s="15"/>
      <c r="BI106" s="15"/>
      <c r="BJ106" s="15"/>
      <c r="BK106" s="15"/>
      <c r="BL106" s="15"/>
      <c r="BM106" s="15">
        <v>0</v>
      </c>
      <c r="BN106" s="15">
        <v>0</v>
      </c>
      <c r="BO106" s="15"/>
      <c r="BP106" s="15">
        <v>0</v>
      </c>
      <c r="BQ106" s="15">
        <v>0</v>
      </c>
      <c r="BR106" s="15"/>
      <c r="BS106" s="15"/>
      <c r="BT106" s="15"/>
      <c r="BU106" s="15">
        <f t="shared" si="7"/>
        <v>44000000</v>
      </c>
      <c r="BV106" s="15">
        <v>46000000</v>
      </c>
      <c r="BW106" s="15">
        <v>0</v>
      </c>
      <c r="BX106" s="15">
        <v>0</v>
      </c>
      <c r="BY106" s="15"/>
      <c r="BZ106" s="15"/>
      <c r="CA106" s="15"/>
      <c r="CB106" s="15"/>
      <c r="CC106" s="15"/>
      <c r="CD106" s="15"/>
      <c r="CE106" s="15">
        <v>0</v>
      </c>
      <c r="CF106" s="15">
        <v>0</v>
      </c>
      <c r="CG106" s="15"/>
      <c r="CH106" s="15">
        <v>0</v>
      </c>
      <c r="CI106" s="15">
        <v>0</v>
      </c>
      <c r="CJ106" s="15"/>
      <c r="CK106" s="15"/>
      <c r="CL106" s="15"/>
      <c r="CM106" s="15">
        <f t="shared" si="8"/>
        <v>46000000</v>
      </c>
      <c r="CN106" s="15">
        <f t="shared" si="9"/>
        <v>172000000</v>
      </c>
      <c r="CO106" s="20">
        <v>2024003630099</v>
      </c>
      <c r="CP106" s="14" t="s">
        <v>58</v>
      </c>
      <c r="CQ106" s="16" t="s">
        <v>218</v>
      </c>
    </row>
    <row r="107" spans="1:95" s="2" customFormat="1" ht="79.5" customHeight="1" x14ac:dyDescent="0.25">
      <c r="A107" s="22" t="s">
        <v>511</v>
      </c>
      <c r="B107" s="22">
        <f t="shared" si="10"/>
        <v>100</v>
      </c>
      <c r="C107" s="22" t="s">
        <v>47</v>
      </c>
      <c r="D107" s="23" t="s">
        <v>48</v>
      </c>
      <c r="E107" s="23" t="s">
        <v>212</v>
      </c>
      <c r="F107" s="23" t="s">
        <v>512</v>
      </c>
      <c r="G107" s="22" t="s">
        <v>513</v>
      </c>
      <c r="H107" s="23" t="s">
        <v>514</v>
      </c>
      <c r="I107" s="22" t="s">
        <v>515</v>
      </c>
      <c r="J107" s="23" t="s">
        <v>514</v>
      </c>
      <c r="K107" s="22" t="s">
        <v>55</v>
      </c>
      <c r="L107" s="23" t="s">
        <v>514</v>
      </c>
      <c r="M107" s="22">
        <v>4</v>
      </c>
      <c r="N107" s="22" t="s">
        <v>56</v>
      </c>
      <c r="O107" s="22" t="s">
        <v>64</v>
      </c>
      <c r="P107" s="22">
        <v>0</v>
      </c>
      <c r="Q107" s="22">
        <v>2</v>
      </c>
      <c r="R107" s="22">
        <v>2</v>
      </c>
      <c r="S107" s="22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/>
      <c r="AI107" s="15"/>
      <c r="AJ107" s="15"/>
      <c r="AK107" s="15">
        <f t="shared" si="6"/>
        <v>0</v>
      </c>
      <c r="AL107" s="15">
        <v>20000000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/>
      <c r="AX107" s="15">
        <v>0</v>
      </c>
      <c r="AY107" s="15">
        <v>0</v>
      </c>
      <c r="AZ107" s="15"/>
      <c r="BA107" s="15"/>
      <c r="BB107" s="15"/>
      <c r="BC107" s="15">
        <f t="shared" si="11"/>
        <v>20000000</v>
      </c>
      <c r="BD107" s="15">
        <v>20000000</v>
      </c>
      <c r="BE107" s="15">
        <v>0</v>
      </c>
      <c r="BF107" s="15">
        <v>0</v>
      </c>
      <c r="BG107" s="15"/>
      <c r="BH107" s="15"/>
      <c r="BI107" s="15"/>
      <c r="BJ107" s="15"/>
      <c r="BK107" s="15"/>
      <c r="BL107" s="15"/>
      <c r="BM107" s="15">
        <v>0</v>
      </c>
      <c r="BN107" s="15">
        <v>0</v>
      </c>
      <c r="BO107" s="15"/>
      <c r="BP107" s="15">
        <v>0</v>
      </c>
      <c r="BQ107" s="15">
        <v>0</v>
      </c>
      <c r="BR107" s="15"/>
      <c r="BS107" s="15"/>
      <c r="BT107" s="15"/>
      <c r="BU107" s="15">
        <f t="shared" si="7"/>
        <v>20000000</v>
      </c>
      <c r="BV107" s="15">
        <v>0</v>
      </c>
      <c r="BW107" s="15">
        <v>0</v>
      </c>
      <c r="BX107" s="15">
        <v>0</v>
      </c>
      <c r="BY107" s="15"/>
      <c r="BZ107" s="15"/>
      <c r="CA107" s="15"/>
      <c r="CB107" s="15"/>
      <c r="CC107" s="15"/>
      <c r="CD107" s="15"/>
      <c r="CE107" s="15">
        <v>0</v>
      </c>
      <c r="CF107" s="15">
        <v>0</v>
      </c>
      <c r="CG107" s="15"/>
      <c r="CH107" s="15">
        <v>0</v>
      </c>
      <c r="CI107" s="15">
        <v>0</v>
      </c>
      <c r="CJ107" s="15"/>
      <c r="CK107" s="15"/>
      <c r="CL107" s="15"/>
      <c r="CM107" s="15">
        <f t="shared" si="8"/>
        <v>0</v>
      </c>
      <c r="CN107" s="15">
        <f t="shared" si="9"/>
        <v>40000000</v>
      </c>
      <c r="CO107" s="20">
        <v>2024003630136</v>
      </c>
      <c r="CP107" s="14" t="s">
        <v>58</v>
      </c>
      <c r="CQ107" s="16" t="s">
        <v>218</v>
      </c>
    </row>
    <row r="108" spans="1:95" s="2" customFormat="1" ht="79.5" customHeight="1" x14ac:dyDescent="0.25">
      <c r="A108" s="22" t="s">
        <v>516</v>
      </c>
      <c r="B108" s="22">
        <f t="shared" si="10"/>
        <v>101</v>
      </c>
      <c r="C108" s="22" t="s">
        <v>47</v>
      </c>
      <c r="D108" s="23" t="s">
        <v>48</v>
      </c>
      <c r="E108" s="23" t="s">
        <v>212</v>
      </c>
      <c r="F108" s="23" t="s">
        <v>512</v>
      </c>
      <c r="G108" s="22" t="s">
        <v>517</v>
      </c>
      <c r="H108" s="23" t="s">
        <v>518</v>
      </c>
      <c r="I108" s="22" t="s">
        <v>519</v>
      </c>
      <c r="J108" s="23" t="s">
        <v>520</v>
      </c>
      <c r="K108" s="22" t="s">
        <v>55</v>
      </c>
      <c r="L108" s="23" t="s">
        <v>520</v>
      </c>
      <c r="M108" s="22">
        <v>2922</v>
      </c>
      <c r="N108" s="22" t="s">
        <v>56</v>
      </c>
      <c r="O108" s="22" t="s">
        <v>64</v>
      </c>
      <c r="P108" s="22">
        <v>730</v>
      </c>
      <c r="Q108" s="22">
        <v>730</v>
      </c>
      <c r="R108" s="22">
        <v>731</v>
      </c>
      <c r="S108" s="22">
        <v>731</v>
      </c>
      <c r="T108" s="15">
        <v>500000000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/>
      <c r="AI108" s="15"/>
      <c r="AJ108" s="15"/>
      <c r="AK108" s="15">
        <f t="shared" si="6"/>
        <v>500000000</v>
      </c>
      <c r="AL108" s="15">
        <v>20000000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/>
      <c r="AX108" s="15">
        <v>0</v>
      </c>
      <c r="AY108" s="15">
        <v>0</v>
      </c>
      <c r="AZ108" s="15"/>
      <c r="BA108" s="15"/>
      <c r="BB108" s="15"/>
      <c r="BC108" s="15">
        <f t="shared" si="11"/>
        <v>20000000</v>
      </c>
      <c r="BD108" s="15">
        <v>20000000</v>
      </c>
      <c r="BE108" s="15">
        <v>0</v>
      </c>
      <c r="BF108" s="15">
        <v>0</v>
      </c>
      <c r="BG108" s="15"/>
      <c r="BH108" s="15"/>
      <c r="BI108" s="15"/>
      <c r="BJ108" s="15"/>
      <c r="BK108" s="15"/>
      <c r="BL108" s="15"/>
      <c r="BM108" s="15">
        <v>0</v>
      </c>
      <c r="BN108" s="15">
        <v>0</v>
      </c>
      <c r="BO108" s="15"/>
      <c r="BP108" s="15">
        <v>0</v>
      </c>
      <c r="BQ108" s="15">
        <v>0</v>
      </c>
      <c r="BR108" s="15"/>
      <c r="BS108" s="15"/>
      <c r="BT108" s="15"/>
      <c r="BU108" s="15">
        <f t="shared" si="7"/>
        <v>20000000</v>
      </c>
      <c r="BV108" s="15">
        <v>20000000</v>
      </c>
      <c r="BW108" s="15">
        <v>0</v>
      </c>
      <c r="BX108" s="15">
        <v>0</v>
      </c>
      <c r="BY108" s="15"/>
      <c r="BZ108" s="15"/>
      <c r="CA108" s="15"/>
      <c r="CB108" s="15"/>
      <c r="CC108" s="15"/>
      <c r="CD108" s="15"/>
      <c r="CE108" s="15">
        <v>0</v>
      </c>
      <c r="CF108" s="15">
        <v>0</v>
      </c>
      <c r="CG108" s="15"/>
      <c r="CH108" s="15">
        <v>0</v>
      </c>
      <c r="CI108" s="15">
        <v>0</v>
      </c>
      <c r="CJ108" s="15"/>
      <c r="CK108" s="15"/>
      <c r="CL108" s="15"/>
      <c r="CM108" s="15">
        <f t="shared" si="8"/>
        <v>20000000</v>
      </c>
      <c r="CN108" s="15">
        <f t="shared" si="9"/>
        <v>560000000</v>
      </c>
      <c r="CO108" s="20">
        <v>2024003630104</v>
      </c>
      <c r="CP108" s="14" t="s">
        <v>58</v>
      </c>
      <c r="CQ108" s="16" t="s">
        <v>218</v>
      </c>
    </row>
    <row r="109" spans="1:95" s="2" customFormat="1" ht="79.5" customHeight="1" x14ac:dyDescent="0.25">
      <c r="A109" s="22" t="s">
        <v>521</v>
      </c>
      <c r="B109" s="22">
        <f t="shared" si="10"/>
        <v>102</v>
      </c>
      <c r="C109" s="22" t="s">
        <v>47</v>
      </c>
      <c r="D109" s="23" t="s">
        <v>48</v>
      </c>
      <c r="E109" s="23" t="s">
        <v>212</v>
      </c>
      <c r="F109" s="23" t="s">
        <v>512</v>
      </c>
      <c r="G109" s="22" t="s">
        <v>517</v>
      </c>
      <c r="H109" s="23" t="s">
        <v>518</v>
      </c>
      <c r="I109" s="22" t="s">
        <v>522</v>
      </c>
      <c r="J109" s="23" t="s">
        <v>523</v>
      </c>
      <c r="K109" s="22" t="s">
        <v>90</v>
      </c>
      <c r="L109" s="23" t="s">
        <v>523</v>
      </c>
      <c r="M109" s="22">
        <v>2922</v>
      </c>
      <c r="N109" s="22" t="s">
        <v>56</v>
      </c>
      <c r="O109" s="22" t="s">
        <v>64</v>
      </c>
      <c r="P109" s="22">
        <v>730</v>
      </c>
      <c r="Q109" s="22">
        <v>730</v>
      </c>
      <c r="R109" s="22">
        <v>731</v>
      </c>
      <c r="S109" s="22">
        <v>731</v>
      </c>
      <c r="T109" s="15">
        <v>500000000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/>
      <c r="AI109" s="15"/>
      <c r="AJ109" s="15"/>
      <c r="AK109" s="15">
        <f t="shared" si="6"/>
        <v>500000000</v>
      </c>
      <c r="AL109" s="15">
        <v>20000000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/>
      <c r="AX109" s="15">
        <v>0</v>
      </c>
      <c r="AY109" s="15">
        <v>0</v>
      </c>
      <c r="AZ109" s="15"/>
      <c r="BA109" s="15"/>
      <c r="BB109" s="15"/>
      <c r="BC109" s="15">
        <f t="shared" si="11"/>
        <v>20000000</v>
      </c>
      <c r="BD109" s="15">
        <v>20000000</v>
      </c>
      <c r="BE109" s="15">
        <v>0</v>
      </c>
      <c r="BF109" s="15">
        <v>0</v>
      </c>
      <c r="BG109" s="15"/>
      <c r="BH109" s="15"/>
      <c r="BI109" s="15"/>
      <c r="BJ109" s="15"/>
      <c r="BK109" s="15"/>
      <c r="BL109" s="15"/>
      <c r="BM109" s="15">
        <v>0</v>
      </c>
      <c r="BN109" s="15">
        <v>0</v>
      </c>
      <c r="BO109" s="15"/>
      <c r="BP109" s="15">
        <v>0</v>
      </c>
      <c r="BQ109" s="15">
        <v>0</v>
      </c>
      <c r="BR109" s="15"/>
      <c r="BS109" s="15"/>
      <c r="BT109" s="15"/>
      <c r="BU109" s="15">
        <f t="shared" si="7"/>
        <v>20000000</v>
      </c>
      <c r="BV109" s="15">
        <v>20000000</v>
      </c>
      <c r="BW109" s="15">
        <v>0</v>
      </c>
      <c r="BX109" s="15">
        <v>0</v>
      </c>
      <c r="BY109" s="15"/>
      <c r="BZ109" s="15"/>
      <c r="CA109" s="15"/>
      <c r="CB109" s="15"/>
      <c r="CC109" s="15"/>
      <c r="CD109" s="15"/>
      <c r="CE109" s="15">
        <v>0</v>
      </c>
      <c r="CF109" s="15">
        <v>0</v>
      </c>
      <c r="CG109" s="15"/>
      <c r="CH109" s="15">
        <v>0</v>
      </c>
      <c r="CI109" s="15">
        <v>0</v>
      </c>
      <c r="CJ109" s="15"/>
      <c r="CK109" s="15"/>
      <c r="CL109" s="15"/>
      <c r="CM109" s="15">
        <f t="shared" si="8"/>
        <v>20000000</v>
      </c>
      <c r="CN109" s="15">
        <f t="shared" si="9"/>
        <v>560000000</v>
      </c>
      <c r="CO109" s="20">
        <v>2024003630104</v>
      </c>
      <c r="CP109" s="14" t="s">
        <v>58</v>
      </c>
      <c r="CQ109" s="16" t="s">
        <v>218</v>
      </c>
    </row>
    <row r="110" spans="1:95" s="2" customFormat="1" ht="79.5" customHeight="1" x14ac:dyDescent="0.25">
      <c r="A110" s="22" t="s">
        <v>524</v>
      </c>
      <c r="B110" s="22">
        <f t="shared" si="10"/>
        <v>103</v>
      </c>
      <c r="C110" s="22" t="s">
        <v>47</v>
      </c>
      <c r="D110" s="23" t="s">
        <v>48</v>
      </c>
      <c r="E110" s="23" t="s">
        <v>212</v>
      </c>
      <c r="F110" s="23" t="s">
        <v>512</v>
      </c>
      <c r="G110" s="22" t="s">
        <v>525</v>
      </c>
      <c r="H110" s="23" t="s">
        <v>526</v>
      </c>
      <c r="I110" s="22" t="s">
        <v>527</v>
      </c>
      <c r="J110" s="23" t="s">
        <v>526</v>
      </c>
      <c r="K110" s="22" t="s">
        <v>55</v>
      </c>
      <c r="L110" s="23" t="s">
        <v>526</v>
      </c>
      <c r="M110" s="22">
        <v>2</v>
      </c>
      <c r="N110" s="22" t="s">
        <v>56</v>
      </c>
      <c r="O110" s="22" t="s">
        <v>64</v>
      </c>
      <c r="P110" s="22">
        <v>0</v>
      </c>
      <c r="Q110" s="22">
        <v>1</v>
      </c>
      <c r="R110" s="22">
        <v>1</v>
      </c>
      <c r="S110" s="22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/>
      <c r="AI110" s="15"/>
      <c r="AJ110" s="15"/>
      <c r="AK110" s="15">
        <f t="shared" si="6"/>
        <v>0</v>
      </c>
      <c r="AL110" s="15">
        <v>20000000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/>
      <c r="AX110" s="15">
        <v>0</v>
      </c>
      <c r="AY110" s="15">
        <v>0</v>
      </c>
      <c r="AZ110" s="15"/>
      <c r="BA110" s="15"/>
      <c r="BB110" s="15"/>
      <c r="BC110" s="15">
        <f t="shared" si="11"/>
        <v>20000000</v>
      </c>
      <c r="BD110" s="15">
        <v>20000000</v>
      </c>
      <c r="BE110" s="15">
        <v>0</v>
      </c>
      <c r="BF110" s="15">
        <v>0</v>
      </c>
      <c r="BG110" s="15"/>
      <c r="BH110" s="15"/>
      <c r="BI110" s="15"/>
      <c r="BJ110" s="15"/>
      <c r="BK110" s="15"/>
      <c r="BL110" s="15"/>
      <c r="BM110" s="15">
        <v>0</v>
      </c>
      <c r="BN110" s="15">
        <v>0</v>
      </c>
      <c r="BO110" s="15"/>
      <c r="BP110" s="15">
        <v>0</v>
      </c>
      <c r="BQ110" s="15">
        <v>0</v>
      </c>
      <c r="BR110" s="15"/>
      <c r="BS110" s="15"/>
      <c r="BT110" s="15"/>
      <c r="BU110" s="15">
        <f t="shared" si="7"/>
        <v>20000000</v>
      </c>
      <c r="BV110" s="15">
        <v>0</v>
      </c>
      <c r="BW110" s="15">
        <v>0</v>
      </c>
      <c r="BX110" s="15">
        <v>0</v>
      </c>
      <c r="BY110" s="15"/>
      <c r="BZ110" s="15"/>
      <c r="CA110" s="15"/>
      <c r="CB110" s="15"/>
      <c r="CC110" s="15"/>
      <c r="CD110" s="15"/>
      <c r="CE110" s="15">
        <v>0</v>
      </c>
      <c r="CF110" s="15">
        <v>0</v>
      </c>
      <c r="CG110" s="15"/>
      <c r="CH110" s="15">
        <v>0</v>
      </c>
      <c r="CI110" s="15">
        <v>0</v>
      </c>
      <c r="CJ110" s="15"/>
      <c r="CK110" s="15"/>
      <c r="CL110" s="15"/>
      <c r="CM110" s="15">
        <f t="shared" si="8"/>
        <v>0</v>
      </c>
      <c r="CN110" s="15">
        <f t="shared" si="9"/>
        <v>40000000</v>
      </c>
      <c r="CO110" s="20">
        <v>2024003630136</v>
      </c>
      <c r="CP110" s="14" t="s">
        <v>58</v>
      </c>
      <c r="CQ110" s="16" t="s">
        <v>218</v>
      </c>
    </row>
    <row r="111" spans="1:95" s="2" customFormat="1" ht="79.5" customHeight="1" x14ac:dyDescent="0.25">
      <c r="A111" s="22" t="s">
        <v>528</v>
      </c>
      <c r="B111" s="22">
        <f t="shared" si="10"/>
        <v>104</v>
      </c>
      <c r="C111" s="22" t="s">
        <v>47</v>
      </c>
      <c r="D111" s="23" t="s">
        <v>48</v>
      </c>
      <c r="E111" s="23" t="s">
        <v>212</v>
      </c>
      <c r="F111" s="23" t="s">
        <v>512</v>
      </c>
      <c r="G111" s="22" t="s">
        <v>529</v>
      </c>
      <c r="H111" s="23" t="s">
        <v>530</v>
      </c>
      <c r="I111" s="22" t="s">
        <v>531</v>
      </c>
      <c r="J111" s="23" t="s">
        <v>532</v>
      </c>
      <c r="K111" s="22" t="s">
        <v>55</v>
      </c>
      <c r="L111" s="23" t="s">
        <v>532</v>
      </c>
      <c r="M111" s="22">
        <v>9</v>
      </c>
      <c r="N111" s="22" t="s">
        <v>56</v>
      </c>
      <c r="O111" s="22" t="s">
        <v>64</v>
      </c>
      <c r="P111" s="22">
        <v>1</v>
      </c>
      <c r="Q111" s="22">
        <v>4</v>
      </c>
      <c r="R111" s="22">
        <v>4</v>
      </c>
      <c r="S111" s="22">
        <v>0</v>
      </c>
      <c r="T111" s="15">
        <v>7000000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/>
      <c r="AI111" s="15"/>
      <c r="AJ111" s="15"/>
      <c r="AK111" s="15">
        <f t="shared" si="6"/>
        <v>7000000</v>
      </c>
      <c r="AL111" s="15">
        <v>20000000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/>
      <c r="AX111" s="15">
        <v>0</v>
      </c>
      <c r="AY111" s="15">
        <v>0</v>
      </c>
      <c r="AZ111" s="15"/>
      <c r="BA111" s="15"/>
      <c r="BB111" s="15"/>
      <c r="BC111" s="15">
        <f t="shared" si="11"/>
        <v>20000000</v>
      </c>
      <c r="BD111" s="15">
        <v>20000000</v>
      </c>
      <c r="BE111" s="15">
        <v>0</v>
      </c>
      <c r="BF111" s="15">
        <v>0</v>
      </c>
      <c r="BG111" s="15"/>
      <c r="BH111" s="15"/>
      <c r="BI111" s="15"/>
      <c r="BJ111" s="15"/>
      <c r="BK111" s="15"/>
      <c r="BL111" s="15"/>
      <c r="BM111" s="15">
        <v>0</v>
      </c>
      <c r="BN111" s="15">
        <v>0</v>
      </c>
      <c r="BO111" s="15"/>
      <c r="BP111" s="15">
        <v>0</v>
      </c>
      <c r="BQ111" s="15">
        <v>0</v>
      </c>
      <c r="BR111" s="15"/>
      <c r="BS111" s="15"/>
      <c r="BT111" s="15"/>
      <c r="BU111" s="15">
        <f t="shared" si="7"/>
        <v>20000000</v>
      </c>
      <c r="BV111" s="15">
        <v>0</v>
      </c>
      <c r="BW111" s="15">
        <v>0</v>
      </c>
      <c r="BX111" s="15">
        <v>0</v>
      </c>
      <c r="BY111" s="15"/>
      <c r="BZ111" s="15"/>
      <c r="CA111" s="15"/>
      <c r="CB111" s="15"/>
      <c r="CC111" s="15"/>
      <c r="CD111" s="15"/>
      <c r="CE111" s="15">
        <v>0</v>
      </c>
      <c r="CF111" s="15">
        <v>0</v>
      </c>
      <c r="CG111" s="15"/>
      <c r="CH111" s="15">
        <v>0</v>
      </c>
      <c r="CI111" s="15">
        <v>0</v>
      </c>
      <c r="CJ111" s="15"/>
      <c r="CK111" s="15"/>
      <c r="CL111" s="15"/>
      <c r="CM111" s="15">
        <f t="shared" si="8"/>
        <v>0</v>
      </c>
      <c r="CN111" s="15">
        <f t="shared" si="9"/>
        <v>47000000</v>
      </c>
      <c r="CO111" s="20">
        <v>2024003630105</v>
      </c>
      <c r="CP111" s="14" t="s">
        <v>58</v>
      </c>
      <c r="CQ111" s="16" t="s">
        <v>218</v>
      </c>
    </row>
    <row r="112" spans="1:95" s="2" customFormat="1" ht="79.5" customHeight="1" x14ac:dyDescent="0.25">
      <c r="A112" s="22" t="s">
        <v>533</v>
      </c>
      <c r="B112" s="22">
        <f t="shared" si="10"/>
        <v>105</v>
      </c>
      <c r="C112" s="22" t="s">
        <v>47</v>
      </c>
      <c r="D112" s="23" t="s">
        <v>48</v>
      </c>
      <c r="E112" s="23" t="s">
        <v>212</v>
      </c>
      <c r="F112" s="23" t="s">
        <v>512</v>
      </c>
      <c r="G112" s="22" t="s">
        <v>534</v>
      </c>
      <c r="H112" s="23" t="s">
        <v>535</v>
      </c>
      <c r="I112" s="22" t="s">
        <v>536</v>
      </c>
      <c r="J112" s="23" t="s">
        <v>537</v>
      </c>
      <c r="K112" s="22" t="s">
        <v>55</v>
      </c>
      <c r="L112" s="23" t="s">
        <v>537</v>
      </c>
      <c r="M112" s="22">
        <v>19899</v>
      </c>
      <c r="N112" s="22" t="s">
        <v>56</v>
      </c>
      <c r="O112" s="22" t="s">
        <v>57</v>
      </c>
      <c r="P112" s="22">
        <v>19899</v>
      </c>
      <c r="Q112" s="22">
        <v>19899</v>
      </c>
      <c r="R112" s="22">
        <v>19899</v>
      </c>
      <c r="S112" s="22">
        <v>19899</v>
      </c>
      <c r="T112" s="15">
        <v>36287773423.379997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9926172120.0100002</v>
      </c>
      <c r="AG112" s="15">
        <v>0</v>
      </c>
      <c r="AH112" s="15"/>
      <c r="AI112" s="15"/>
      <c r="AJ112" s="15"/>
      <c r="AK112" s="15">
        <f t="shared" si="6"/>
        <v>46213945543.389999</v>
      </c>
      <c r="AL112" s="15">
        <v>35011364829.020996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/>
      <c r="AX112" s="15">
        <v>10422480201.000299</v>
      </c>
      <c r="AY112" s="15">
        <v>0</v>
      </c>
      <c r="AZ112" s="15"/>
      <c r="BA112" s="15"/>
      <c r="BB112" s="15"/>
      <c r="BC112" s="15">
        <f t="shared" si="11"/>
        <v>45433845030.021294</v>
      </c>
      <c r="BD112" s="15">
        <v>36761933070.472046</v>
      </c>
      <c r="BE112" s="15">
        <v>0</v>
      </c>
      <c r="BF112" s="15">
        <v>0</v>
      </c>
      <c r="BG112" s="15"/>
      <c r="BH112" s="15"/>
      <c r="BI112" s="15"/>
      <c r="BJ112" s="15"/>
      <c r="BK112" s="15"/>
      <c r="BL112" s="15"/>
      <c r="BM112" s="15">
        <v>0</v>
      </c>
      <c r="BN112" s="15">
        <v>0</v>
      </c>
      <c r="BO112" s="15"/>
      <c r="BP112" s="15">
        <v>10943604211.050301</v>
      </c>
      <c r="BQ112" s="15">
        <v>0</v>
      </c>
      <c r="BR112" s="15"/>
      <c r="BS112" s="15"/>
      <c r="BT112" s="15"/>
      <c r="BU112" s="15">
        <f t="shared" si="7"/>
        <v>47705537281.522346</v>
      </c>
      <c r="BV112" s="15">
        <v>38600029724.745651</v>
      </c>
      <c r="BW112" s="15">
        <v>0</v>
      </c>
      <c r="BX112" s="15">
        <v>0</v>
      </c>
      <c r="BY112" s="15"/>
      <c r="BZ112" s="15"/>
      <c r="CA112" s="15"/>
      <c r="CB112" s="15"/>
      <c r="CC112" s="15"/>
      <c r="CD112" s="15"/>
      <c r="CE112" s="15">
        <v>0</v>
      </c>
      <c r="CF112" s="15">
        <v>0</v>
      </c>
      <c r="CG112" s="15"/>
      <c r="CH112" s="15">
        <v>11490784421.6029</v>
      </c>
      <c r="CI112" s="15">
        <v>0</v>
      </c>
      <c r="CJ112" s="15"/>
      <c r="CK112" s="15"/>
      <c r="CL112" s="15"/>
      <c r="CM112" s="15">
        <f t="shared" si="8"/>
        <v>50090814146.348549</v>
      </c>
      <c r="CN112" s="15">
        <f t="shared" si="9"/>
        <v>189444142001.28217</v>
      </c>
      <c r="CO112" s="20">
        <v>2024003630104</v>
      </c>
      <c r="CP112" s="14" t="s">
        <v>58</v>
      </c>
      <c r="CQ112" s="16" t="s">
        <v>218</v>
      </c>
    </row>
    <row r="113" spans="1:95" s="2" customFormat="1" ht="79.5" customHeight="1" x14ac:dyDescent="0.25">
      <c r="A113" s="22" t="s">
        <v>538</v>
      </c>
      <c r="B113" s="22">
        <f t="shared" si="10"/>
        <v>106</v>
      </c>
      <c r="C113" s="22" t="s">
        <v>47</v>
      </c>
      <c r="D113" s="23" t="s">
        <v>48</v>
      </c>
      <c r="E113" s="23" t="s">
        <v>212</v>
      </c>
      <c r="F113" s="23" t="s">
        <v>512</v>
      </c>
      <c r="G113" s="22" t="s">
        <v>534</v>
      </c>
      <c r="H113" s="23" t="s">
        <v>535</v>
      </c>
      <c r="I113" s="22" t="s">
        <v>539</v>
      </c>
      <c r="J113" s="23" t="s">
        <v>540</v>
      </c>
      <c r="K113" s="22" t="s">
        <v>90</v>
      </c>
      <c r="L113" s="23" t="s">
        <v>540</v>
      </c>
      <c r="M113" s="22">
        <v>45</v>
      </c>
      <c r="N113" s="22" t="s">
        <v>56</v>
      </c>
      <c r="O113" s="22" t="s">
        <v>57</v>
      </c>
      <c r="P113" s="22">
        <v>45</v>
      </c>
      <c r="Q113" s="22">
        <v>45</v>
      </c>
      <c r="R113" s="22">
        <v>45</v>
      </c>
      <c r="S113" s="22">
        <v>45</v>
      </c>
      <c r="T113" s="15">
        <v>1218924867.99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3372789000</v>
      </c>
      <c r="AG113" s="15">
        <v>0</v>
      </c>
      <c r="AH113" s="15"/>
      <c r="AI113" s="15"/>
      <c r="AJ113" s="15"/>
      <c r="AK113" s="15">
        <f t="shared" si="6"/>
        <v>4591713867.9899998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/>
      <c r="AX113" s="15">
        <v>2892750000</v>
      </c>
      <c r="AY113" s="15">
        <v>0</v>
      </c>
      <c r="AZ113" s="15"/>
      <c r="BA113" s="15"/>
      <c r="BB113" s="15"/>
      <c r="BC113" s="15">
        <f t="shared" si="11"/>
        <v>2892750000</v>
      </c>
      <c r="BD113" s="15">
        <v>0</v>
      </c>
      <c r="BE113" s="15">
        <v>0</v>
      </c>
      <c r="BF113" s="15">
        <v>0</v>
      </c>
      <c r="BG113" s="15"/>
      <c r="BH113" s="15"/>
      <c r="BI113" s="15"/>
      <c r="BJ113" s="15"/>
      <c r="BK113" s="15"/>
      <c r="BL113" s="15"/>
      <c r="BM113" s="15">
        <v>0</v>
      </c>
      <c r="BN113" s="15">
        <v>0</v>
      </c>
      <c r="BO113" s="15"/>
      <c r="BP113" s="15">
        <v>3037387500</v>
      </c>
      <c r="BQ113" s="15">
        <v>0</v>
      </c>
      <c r="BR113" s="15"/>
      <c r="BS113" s="15"/>
      <c r="BT113" s="15"/>
      <c r="BU113" s="15">
        <f t="shared" si="7"/>
        <v>3037387500</v>
      </c>
      <c r="BV113" s="15">
        <v>0</v>
      </c>
      <c r="BW113" s="15">
        <v>0</v>
      </c>
      <c r="BX113" s="15">
        <v>0</v>
      </c>
      <c r="BY113" s="15"/>
      <c r="BZ113" s="15"/>
      <c r="CA113" s="15"/>
      <c r="CB113" s="15"/>
      <c r="CC113" s="15"/>
      <c r="CD113" s="15"/>
      <c r="CE113" s="15">
        <v>0</v>
      </c>
      <c r="CF113" s="15">
        <v>0</v>
      </c>
      <c r="CG113" s="15"/>
      <c r="CH113" s="15">
        <v>3189256875</v>
      </c>
      <c r="CI113" s="15">
        <v>0</v>
      </c>
      <c r="CJ113" s="15"/>
      <c r="CK113" s="15"/>
      <c r="CL113" s="15"/>
      <c r="CM113" s="15">
        <f t="shared" si="8"/>
        <v>3189256875</v>
      </c>
      <c r="CN113" s="15">
        <f t="shared" si="9"/>
        <v>13711108242.99</v>
      </c>
      <c r="CO113" s="20">
        <v>2024003630101</v>
      </c>
      <c r="CP113" s="14" t="s">
        <v>58</v>
      </c>
      <c r="CQ113" s="16" t="s">
        <v>218</v>
      </c>
    </row>
    <row r="114" spans="1:95" s="2" customFormat="1" ht="79.5" customHeight="1" x14ac:dyDescent="0.25">
      <c r="A114" s="22" t="s">
        <v>541</v>
      </c>
      <c r="B114" s="22">
        <f t="shared" si="10"/>
        <v>107</v>
      </c>
      <c r="C114" s="22" t="s">
        <v>47</v>
      </c>
      <c r="D114" s="23" t="s">
        <v>48</v>
      </c>
      <c r="E114" s="23" t="s">
        <v>212</v>
      </c>
      <c r="F114" s="23" t="s">
        <v>512</v>
      </c>
      <c r="G114" s="22" t="s">
        <v>542</v>
      </c>
      <c r="H114" s="23" t="s">
        <v>543</v>
      </c>
      <c r="I114" s="22" t="s">
        <v>544</v>
      </c>
      <c r="J114" s="23" t="s">
        <v>545</v>
      </c>
      <c r="K114" s="22" t="s">
        <v>55</v>
      </c>
      <c r="L114" s="23" t="s">
        <v>545</v>
      </c>
      <c r="M114" s="22">
        <v>14</v>
      </c>
      <c r="N114" s="22" t="s">
        <v>56</v>
      </c>
      <c r="O114" s="22" t="s">
        <v>57</v>
      </c>
      <c r="P114" s="22">
        <v>14</v>
      </c>
      <c r="Q114" s="22">
        <v>14</v>
      </c>
      <c r="R114" s="22">
        <v>14</v>
      </c>
      <c r="S114" s="22">
        <v>14</v>
      </c>
      <c r="T114" s="15">
        <v>5931674500</v>
      </c>
      <c r="U114" s="15">
        <v>0</v>
      </c>
      <c r="V114" s="15">
        <v>1182563834.8399999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/>
      <c r="AI114" s="15"/>
      <c r="AJ114" s="15"/>
      <c r="AK114" s="15">
        <f t="shared" si="6"/>
        <v>7114238334.8400002</v>
      </c>
      <c r="AL114" s="15">
        <v>6228258751.5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/>
      <c r="AX114" s="15">
        <v>0</v>
      </c>
      <c r="AY114" s="15">
        <v>0</v>
      </c>
      <c r="AZ114" s="15"/>
      <c r="BA114" s="15"/>
      <c r="BB114" s="15"/>
      <c r="BC114" s="15">
        <f t="shared" si="11"/>
        <v>6228258751.5</v>
      </c>
      <c r="BD114" s="15">
        <v>6539671686.875</v>
      </c>
      <c r="BE114" s="15">
        <v>0</v>
      </c>
      <c r="BF114" s="15">
        <v>0</v>
      </c>
      <c r="BG114" s="15"/>
      <c r="BH114" s="15"/>
      <c r="BI114" s="15"/>
      <c r="BJ114" s="15"/>
      <c r="BK114" s="15"/>
      <c r="BL114" s="15"/>
      <c r="BM114" s="15">
        <v>0</v>
      </c>
      <c r="BN114" s="15">
        <v>0</v>
      </c>
      <c r="BO114" s="15"/>
      <c r="BP114" s="15">
        <v>0</v>
      </c>
      <c r="BQ114" s="15">
        <v>0</v>
      </c>
      <c r="BR114" s="15"/>
      <c r="BS114" s="15"/>
      <c r="BT114" s="15"/>
      <c r="BU114" s="15">
        <f t="shared" si="7"/>
        <v>6539671686.875</v>
      </c>
      <c r="BV114" s="15">
        <v>6866655272.46875</v>
      </c>
      <c r="BW114" s="15">
        <v>0</v>
      </c>
      <c r="BX114" s="15">
        <v>0</v>
      </c>
      <c r="BY114" s="15"/>
      <c r="BZ114" s="15"/>
      <c r="CA114" s="15"/>
      <c r="CB114" s="15"/>
      <c r="CC114" s="15"/>
      <c r="CD114" s="15"/>
      <c r="CE114" s="15">
        <v>0</v>
      </c>
      <c r="CF114" s="15">
        <v>0</v>
      </c>
      <c r="CG114" s="15"/>
      <c r="CH114" s="15">
        <v>0</v>
      </c>
      <c r="CI114" s="15">
        <v>0</v>
      </c>
      <c r="CJ114" s="15"/>
      <c r="CK114" s="15"/>
      <c r="CL114" s="15"/>
      <c r="CM114" s="15">
        <f t="shared" si="8"/>
        <v>6866655272.46875</v>
      </c>
      <c r="CN114" s="15">
        <f t="shared" si="9"/>
        <v>26748824045.68375</v>
      </c>
      <c r="CO114" s="20">
        <v>2024003630104</v>
      </c>
      <c r="CP114" s="14" t="s">
        <v>58</v>
      </c>
      <c r="CQ114" s="16" t="s">
        <v>218</v>
      </c>
    </row>
    <row r="115" spans="1:95" s="2" customFormat="1" ht="79.5" customHeight="1" x14ac:dyDescent="0.25">
      <c r="A115" s="22" t="s">
        <v>546</v>
      </c>
      <c r="B115" s="22">
        <f t="shared" si="10"/>
        <v>108</v>
      </c>
      <c r="C115" s="22" t="s">
        <v>47</v>
      </c>
      <c r="D115" s="23" t="s">
        <v>48</v>
      </c>
      <c r="E115" s="23" t="s">
        <v>212</v>
      </c>
      <c r="F115" s="23" t="s">
        <v>512</v>
      </c>
      <c r="G115" s="22" t="s">
        <v>547</v>
      </c>
      <c r="H115" s="23" t="s">
        <v>548</v>
      </c>
      <c r="I115" s="22" t="s">
        <v>549</v>
      </c>
      <c r="J115" s="23" t="s">
        <v>550</v>
      </c>
      <c r="K115" s="22" t="s">
        <v>55</v>
      </c>
      <c r="L115" s="23" t="s">
        <v>550</v>
      </c>
      <c r="M115" s="22">
        <v>7</v>
      </c>
      <c r="N115" s="22" t="s">
        <v>56</v>
      </c>
      <c r="O115" s="22" t="s">
        <v>64</v>
      </c>
      <c r="P115" s="22">
        <v>1</v>
      </c>
      <c r="Q115" s="22">
        <v>2</v>
      </c>
      <c r="R115" s="22">
        <v>2</v>
      </c>
      <c r="S115" s="22">
        <v>2</v>
      </c>
      <c r="T115" s="15">
        <v>6000000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/>
      <c r="AI115" s="15">
        <v>68924150</v>
      </c>
      <c r="AJ115" s="15"/>
      <c r="AK115" s="15">
        <f t="shared" si="6"/>
        <v>74924150</v>
      </c>
      <c r="AL115" s="15">
        <v>20000000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/>
      <c r="AX115" s="15">
        <v>0</v>
      </c>
      <c r="AY115" s="15">
        <v>0</v>
      </c>
      <c r="AZ115" s="15"/>
      <c r="BA115" s="15"/>
      <c r="BB115" s="15"/>
      <c r="BC115" s="15">
        <f t="shared" si="11"/>
        <v>20000000</v>
      </c>
      <c r="BD115" s="15">
        <v>20000000</v>
      </c>
      <c r="BE115" s="15">
        <v>0</v>
      </c>
      <c r="BF115" s="15">
        <v>0</v>
      </c>
      <c r="BG115" s="15"/>
      <c r="BH115" s="15"/>
      <c r="BI115" s="15"/>
      <c r="BJ115" s="15"/>
      <c r="BK115" s="15"/>
      <c r="BL115" s="15"/>
      <c r="BM115" s="15">
        <v>0</v>
      </c>
      <c r="BN115" s="15">
        <v>0</v>
      </c>
      <c r="BO115" s="15"/>
      <c r="BP115" s="15">
        <v>0</v>
      </c>
      <c r="BQ115" s="15">
        <v>0</v>
      </c>
      <c r="BR115" s="15"/>
      <c r="BS115" s="15"/>
      <c r="BT115" s="15"/>
      <c r="BU115" s="15">
        <f t="shared" si="7"/>
        <v>20000000</v>
      </c>
      <c r="BV115" s="15">
        <v>20000000</v>
      </c>
      <c r="BW115" s="15">
        <v>0</v>
      </c>
      <c r="BX115" s="15">
        <v>0</v>
      </c>
      <c r="BY115" s="15"/>
      <c r="BZ115" s="15"/>
      <c r="CA115" s="15"/>
      <c r="CB115" s="15"/>
      <c r="CC115" s="15"/>
      <c r="CD115" s="15"/>
      <c r="CE115" s="15">
        <v>0</v>
      </c>
      <c r="CF115" s="15">
        <v>0</v>
      </c>
      <c r="CG115" s="15"/>
      <c r="CH115" s="15">
        <v>0</v>
      </c>
      <c r="CI115" s="15">
        <v>0</v>
      </c>
      <c r="CJ115" s="15"/>
      <c r="CK115" s="15"/>
      <c r="CL115" s="15"/>
      <c r="CM115" s="15">
        <f t="shared" si="8"/>
        <v>20000000</v>
      </c>
      <c r="CN115" s="15">
        <f t="shared" si="9"/>
        <v>134924150</v>
      </c>
      <c r="CO115" s="20" t="s">
        <v>551</v>
      </c>
      <c r="CP115" s="14" t="s">
        <v>58</v>
      </c>
      <c r="CQ115" s="16" t="s">
        <v>218</v>
      </c>
    </row>
    <row r="116" spans="1:95" s="2" customFormat="1" ht="79.5" customHeight="1" x14ac:dyDescent="0.25">
      <c r="A116" s="22" t="s">
        <v>552</v>
      </c>
      <c r="B116" s="22">
        <f t="shared" si="10"/>
        <v>109</v>
      </c>
      <c r="C116" s="22" t="s">
        <v>47</v>
      </c>
      <c r="D116" s="23" t="s">
        <v>48</v>
      </c>
      <c r="E116" s="23" t="s">
        <v>212</v>
      </c>
      <c r="F116" s="23" t="s">
        <v>512</v>
      </c>
      <c r="G116" s="22" t="s">
        <v>553</v>
      </c>
      <c r="H116" s="23" t="s">
        <v>554</v>
      </c>
      <c r="I116" s="22" t="s">
        <v>555</v>
      </c>
      <c r="J116" s="23" t="s">
        <v>556</v>
      </c>
      <c r="K116" s="22" t="s">
        <v>55</v>
      </c>
      <c r="L116" s="23" t="s">
        <v>556</v>
      </c>
      <c r="M116" s="22">
        <v>40</v>
      </c>
      <c r="N116" s="22" t="s">
        <v>56</v>
      </c>
      <c r="O116" s="22" t="s">
        <v>57</v>
      </c>
      <c r="P116" s="22">
        <v>40</v>
      </c>
      <c r="Q116" s="22">
        <v>40</v>
      </c>
      <c r="R116" s="22">
        <v>40</v>
      </c>
      <c r="S116" s="22">
        <v>40</v>
      </c>
      <c r="T116" s="15">
        <v>635000000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/>
      <c r="AI116" s="15"/>
      <c r="AJ116" s="15"/>
      <c r="AK116" s="15">
        <f t="shared" si="6"/>
        <v>635000000</v>
      </c>
      <c r="AL116" s="15">
        <v>53000000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/>
      <c r="AX116" s="15">
        <v>0</v>
      </c>
      <c r="AY116" s="15">
        <v>0</v>
      </c>
      <c r="AZ116" s="15"/>
      <c r="BA116" s="15"/>
      <c r="BB116" s="15"/>
      <c r="BC116" s="15">
        <f t="shared" si="11"/>
        <v>53000000</v>
      </c>
      <c r="BD116" s="15">
        <v>56000000</v>
      </c>
      <c r="BE116" s="15">
        <v>0</v>
      </c>
      <c r="BF116" s="15">
        <v>0</v>
      </c>
      <c r="BG116" s="15"/>
      <c r="BH116" s="15"/>
      <c r="BI116" s="15"/>
      <c r="BJ116" s="15"/>
      <c r="BK116" s="15"/>
      <c r="BL116" s="15"/>
      <c r="BM116" s="15">
        <v>0</v>
      </c>
      <c r="BN116" s="15">
        <v>0</v>
      </c>
      <c r="BO116" s="15"/>
      <c r="BP116" s="15">
        <v>0</v>
      </c>
      <c r="BQ116" s="15">
        <v>0</v>
      </c>
      <c r="BR116" s="15"/>
      <c r="BS116" s="15"/>
      <c r="BT116" s="15"/>
      <c r="BU116" s="15">
        <f t="shared" si="7"/>
        <v>56000000</v>
      </c>
      <c r="BV116" s="15">
        <v>59000000</v>
      </c>
      <c r="BW116" s="15">
        <v>0</v>
      </c>
      <c r="BX116" s="15">
        <v>0</v>
      </c>
      <c r="BY116" s="15"/>
      <c r="BZ116" s="15"/>
      <c r="CA116" s="15"/>
      <c r="CB116" s="15"/>
      <c r="CC116" s="15"/>
      <c r="CD116" s="15"/>
      <c r="CE116" s="15">
        <v>0</v>
      </c>
      <c r="CF116" s="15">
        <v>0</v>
      </c>
      <c r="CG116" s="15"/>
      <c r="CH116" s="15">
        <v>0</v>
      </c>
      <c r="CI116" s="15">
        <v>0</v>
      </c>
      <c r="CJ116" s="15"/>
      <c r="CK116" s="15"/>
      <c r="CL116" s="15"/>
      <c r="CM116" s="15">
        <f t="shared" si="8"/>
        <v>59000000</v>
      </c>
      <c r="CN116" s="15">
        <f t="shared" si="9"/>
        <v>803000000</v>
      </c>
      <c r="CO116" s="20">
        <v>2024003630104</v>
      </c>
      <c r="CP116" s="14" t="s">
        <v>58</v>
      </c>
      <c r="CQ116" s="16" t="s">
        <v>218</v>
      </c>
    </row>
    <row r="117" spans="1:95" s="2" customFormat="1" ht="79.5" customHeight="1" x14ac:dyDescent="0.25">
      <c r="A117" s="22" t="s">
        <v>557</v>
      </c>
      <c r="B117" s="22">
        <f t="shared" si="10"/>
        <v>110</v>
      </c>
      <c r="C117" s="22" t="s">
        <v>47</v>
      </c>
      <c r="D117" s="23" t="s">
        <v>48</v>
      </c>
      <c r="E117" s="23" t="s">
        <v>212</v>
      </c>
      <c r="F117" s="23" t="s">
        <v>512</v>
      </c>
      <c r="G117" s="22" t="s">
        <v>558</v>
      </c>
      <c r="H117" s="23" t="s">
        <v>559</v>
      </c>
      <c r="I117" s="22" t="s">
        <v>560</v>
      </c>
      <c r="J117" s="23" t="s">
        <v>559</v>
      </c>
      <c r="K117" s="22" t="s">
        <v>55</v>
      </c>
      <c r="L117" s="23" t="s">
        <v>559</v>
      </c>
      <c r="M117" s="22">
        <v>5</v>
      </c>
      <c r="N117" s="22" t="s">
        <v>56</v>
      </c>
      <c r="O117" s="22" t="s">
        <v>64</v>
      </c>
      <c r="P117" s="22">
        <v>0</v>
      </c>
      <c r="Q117" s="22">
        <v>2</v>
      </c>
      <c r="R117" s="22">
        <v>3</v>
      </c>
      <c r="S117" s="22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/>
      <c r="AI117" s="15"/>
      <c r="AJ117" s="15"/>
      <c r="AK117" s="15">
        <f t="shared" si="6"/>
        <v>0</v>
      </c>
      <c r="AL117" s="15">
        <v>20000000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/>
      <c r="AX117" s="15">
        <v>0</v>
      </c>
      <c r="AY117" s="15">
        <v>0</v>
      </c>
      <c r="AZ117" s="15"/>
      <c r="BA117" s="15"/>
      <c r="BB117" s="15"/>
      <c r="BC117" s="15">
        <f t="shared" si="11"/>
        <v>20000000</v>
      </c>
      <c r="BD117" s="15">
        <v>20000000</v>
      </c>
      <c r="BE117" s="15">
        <v>0</v>
      </c>
      <c r="BF117" s="15">
        <v>0</v>
      </c>
      <c r="BG117" s="15"/>
      <c r="BH117" s="15"/>
      <c r="BI117" s="15"/>
      <c r="BJ117" s="15"/>
      <c r="BK117" s="15"/>
      <c r="BL117" s="15"/>
      <c r="BM117" s="15">
        <v>0</v>
      </c>
      <c r="BN117" s="15">
        <v>0</v>
      </c>
      <c r="BO117" s="15"/>
      <c r="BP117" s="15">
        <v>0</v>
      </c>
      <c r="BQ117" s="15">
        <v>0</v>
      </c>
      <c r="BR117" s="15"/>
      <c r="BS117" s="15"/>
      <c r="BT117" s="15"/>
      <c r="BU117" s="15">
        <f t="shared" si="7"/>
        <v>20000000</v>
      </c>
      <c r="BV117" s="15">
        <v>0</v>
      </c>
      <c r="BW117" s="15">
        <v>0</v>
      </c>
      <c r="BX117" s="15">
        <v>0</v>
      </c>
      <c r="BY117" s="15"/>
      <c r="BZ117" s="15"/>
      <c r="CA117" s="15"/>
      <c r="CB117" s="15"/>
      <c r="CC117" s="15"/>
      <c r="CD117" s="15"/>
      <c r="CE117" s="15">
        <v>0</v>
      </c>
      <c r="CF117" s="15">
        <v>0</v>
      </c>
      <c r="CG117" s="15"/>
      <c r="CH117" s="15">
        <v>0</v>
      </c>
      <c r="CI117" s="15">
        <v>0</v>
      </c>
      <c r="CJ117" s="15"/>
      <c r="CK117" s="15"/>
      <c r="CL117" s="15"/>
      <c r="CM117" s="15">
        <f t="shared" si="8"/>
        <v>0</v>
      </c>
      <c r="CN117" s="15">
        <f t="shared" si="9"/>
        <v>40000000</v>
      </c>
      <c r="CO117" s="20">
        <v>2024003630145</v>
      </c>
      <c r="CP117" s="14" t="s">
        <v>58</v>
      </c>
      <c r="CQ117" s="16" t="s">
        <v>218</v>
      </c>
    </row>
    <row r="118" spans="1:95" s="2" customFormat="1" ht="79.5" customHeight="1" x14ac:dyDescent="0.25">
      <c r="A118" s="22" t="s">
        <v>561</v>
      </c>
      <c r="B118" s="22">
        <f t="shared" si="10"/>
        <v>111</v>
      </c>
      <c r="C118" s="22" t="s">
        <v>47</v>
      </c>
      <c r="D118" s="23" t="s">
        <v>48</v>
      </c>
      <c r="E118" s="23" t="s">
        <v>212</v>
      </c>
      <c r="F118" s="23" t="s">
        <v>512</v>
      </c>
      <c r="G118" s="22" t="s">
        <v>562</v>
      </c>
      <c r="H118" s="23" t="s">
        <v>563</v>
      </c>
      <c r="I118" s="22" t="s">
        <v>564</v>
      </c>
      <c r="J118" s="23" t="s">
        <v>565</v>
      </c>
      <c r="K118" s="22" t="s">
        <v>55</v>
      </c>
      <c r="L118" s="23" t="s">
        <v>565</v>
      </c>
      <c r="M118" s="22">
        <v>1</v>
      </c>
      <c r="N118" s="22" t="s">
        <v>56</v>
      </c>
      <c r="O118" s="22" t="s">
        <v>64</v>
      </c>
      <c r="P118" s="22">
        <v>1</v>
      </c>
      <c r="Q118" s="22">
        <v>0</v>
      </c>
      <c r="R118" s="22">
        <v>0</v>
      </c>
      <c r="S118" s="22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/>
      <c r="AI118" s="15">
        <v>200000000</v>
      </c>
      <c r="AJ118" s="15"/>
      <c r="AK118" s="15">
        <f t="shared" si="6"/>
        <v>200000000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/>
      <c r="AX118" s="15">
        <v>0</v>
      </c>
      <c r="AY118" s="15">
        <v>0</v>
      </c>
      <c r="AZ118" s="15"/>
      <c r="BA118" s="15"/>
      <c r="BB118" s="15"/>
      <c r="BC118" s="15">
        <f t="shared" si="11"/>
        <v>0</v>
      </c>
      <c r="BD118" s="15">
        <v>0</v>
      </c>
      <c r="BE118" s="15">
        <v>0</v>
      </c>
      <c r="BF118" s="15">
        <v>0</v>
      </c>
      <c r="BG118" s="15"/>
      <c r="BH118" s="15"/>
      <c r="BI118" s="15"/>
      <c r="BJ118" s="15"/>
      <c r="BK118" s="15"/>
      <c r="BL118" s="15"/>
      <c r="BM118" s="15">
        <v>0</v>
      </c>
      <c r="BN118" s="15">
        <v>0</v>
      </c>
      <c r="BO118" s="15"/>
      <c r="BP118" s="15">
        <v>0</v>
      </c>
      <c r="BQ118" s="15">
        <v>0</v>
      </c>
      <c r="BR118" s="15"/>
      <c r="BS118" s="15"/>
      <c r="BT118" s="15"/>
      <c r="BU118" s="15">
        <f t="shared" si="7"/>
        <v>0</v>
      </c>
      <c r="BV118" s="15">
        <v>0</v>
      </c>
      <c r="BW118" s="15">
        <v>0</v>
      </c>
      <c r="BX118" s="15">
        <v>0</v>
      </c>
      <c r="BY118" s="15"/>
      <c r="BZ118" s="15"/>
      <c r="CA118" s="15"/>
      <c r="CB118" s="15"/>
      <c r="CC118" s="15"/>
      <c r="CD118" s="15"/>
      <c r="CE118" s="15">
        <v>0</v>
      </c>
      <c r="CF118" s="15">
        <v>0</v>
      </c>
      <c r="CG118" s="15"/>
      <c r="CH118" s="15">
        <v>0</v>
      </c>
      <c r="CI118" s="15">
        <v>0</v>
      </c>
      <c r="CJ118" s="15"/>
      <c r="CK118" s="15"/>
      <c r="CL118" s="15"/>
      <c r="CM118" s="15">
        <f t="shared" si="8"/>
        <v>0</v>
      </c>
      <c r="CN118" s="15">
        <f t="shared" si="9"/>
        <v>200000000</v>
      </c>
      <c r="CO118" s="20"/>
      <c r="CP118" s="14" t="s">
        <v>58</v>
      </c>
      <c r="CQ118" s="16" t="s">
        <v>65</v>
      </c>
    </row>
    <row r="119" spans="1:95" s="2" customFormat="1" ht="79.5" customHeight="1" x14ac:dyDescent="0.25">
      <c r="A119" s="22" t="s">
        <v>566</v>
      </c>
      <c r="B119" s="22">
        <f t="shared" si="10"/>
        <v>112</v>
      </c>
      <c r="C119" s="22" t="s">
        <v>47</v>
      </c>
      <c r="D119" s="23" t="s">
        <v>48</v>
      </c>
      <c r="E119" s="23" t="s">
        <v>212</v>
      </c>
      <c r="F119" s="23" t="s">
        <v>512</v>
      </c>
      <c r="G119" s="22" t="s">
        <v>567</v>
      </c>
      <c r="H119" s="23" t="s">
        <v>568</v>
      </c>
      <c r="I119" s="22" t="s">
        <v>569</v>
      </c>
      <c r="J119" s="23" t="s">
        <v>568</v>
      </c>
      <c r="K119" s="22" t="s">
        <v>55</v>
      </c>
      <c r="L119" s="23" t="s">
        <v>568</v>
      </c>
      <c r="M119" s="22">
        <v>1</v>
      </c>
      <c r="N119" s="22" t="s">
        <v>56</v>
      </c>
      <c r="O119" s="22" t="s">
        <v>64</v>
      </c>
      <c r="P119" s="22">
        <v>0</v>
      </c>
      <c r="Q119" s="22">
        <v>0</v>
      </c>
      <c r="R119" s="22">
        <v>0</v>
      </c>
      <c r="S119" s="22">
        <v>1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/>
      <c r="AI119" s="15"/>
      <c r="AJ119" s="15"/>
      <c r="AK119" s="15">
        <f t="shared" si="6"/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/>
      <c r="AX119" s="15">
        <v>0</v>
      </c>
      <c r="AY119" s="15">
        <v>0</v>
      </c>
      <c r="AZ119" s="15"/>
      <c r="BA119" s="15"/>
      <c r="BB119" s="15"/>
      <c r="BC119" s="15">
        <f t="shared" si="11"/>
        <v>0</v>
      </c>
      <c r="BD119" s="15">
        <v>0</v>
      </c>
      <c r="BE119" s="15">
        <v>0</v>
      </c>
      <c r="BF119" s="15">
        <v>0</v>
      </c>
      <c r="BG119" s="15"/>
      <c r="BH119" s="15"/>
      <c r="BI119" s="15"/>
      <c r="BJ119" s="15"/>
      <c r="BK119" s="15"/>
      <c r="BL119" s="15"/>
      <c r="BM119" s="15">
        <v>0</v>
      </c>
      <c r="BN119" s="15">
        <v>0</v>
      </c>
      <c r="BO119" s="15"/>
      <c r="BP119" s="15">
        <v>0</v>
      </c>
      <c r="BQ119" s="15">
        <v>0</v>
      </c>
      <c r="BR119" s="15"/>
      <c r="BS119" s="15"/>
      <c r="BT119" s="15"/>
      <c r="BU119" s="15">
        <f t="shared" si="7"/>
        <v>0</v>
      </c>
      <c r="BV119" s="15">
        <v>0</v>
      </c>
      <c r="BW119" s="15">
        <v>0</v>
      </c>
      <c r="BX119" s="15">
        <v>0</v>
      </c>
      <c r="BY119" s="15"/>
      <c r="BZ119" s="15"/>
      <c r="CA119" s="15"/>
      <c r="CB119" s="15"/>
      <c r="CC119" s="15"/>
      <c r="CD119" s="15"/>
      <c r="CE119" s="15">
        <v>0</v>
      </c>
      <c r="CF119" s="15">
        <v>1000000000</v>
      </c>
      <c r="CG119" s="15"/>
      <c r="CH119" s="15">
        <v>0</v>
      </c>
      <c r="CI119" s="15">
        <v>0</v>
      </c>
      <c r="CJ119" s="15"/>
      <c r="CK119" s="15">
        <v>1000000000</v>
      </c>
      <c r="CL119" s="15"/>
      <c r="CM119" s="15">
        <f t="shared" si="8"/>
        <v>2000000000</v>
      </c>
      <c r="CN119" s="15">
        <f t="shared" si="9"/>
        <v>2000000000</v>
      </c>
      <c r="CO119" s="20"/>
      <c r="CP119" s="14" t="s">
        <v>58</v>
      </c>
      <c r="CQ119" s="16" t="s">
        <v>65</v>
      </c>
    </row>
    <row r="120" spans="1:95" s="2" customFormat="1" ht="79.5" customHeight="1" x14ac:dyDescent="0.25">
      <c r="A120" s="22" t="s">
        <v>570</v>
      </c>
      <c r="B120" s="22">
        <f t="shared" si="10"/>
        <v>113</v>
      </c>
      <c r="C120" s="22" t="s">
        <v>47</v>
      </c>
      <c r="D120" s="23" t="s">
        <v>48</v>
      </c>
      <c r="E120" s="23" t="s">
        <v>212</v>
      </c>
      <c r="F120" s="23" t="s">
        <v>512</v>
      </c>
      <c r="G120" s="22" t="s">
        <v>571</v>
      </c>
      <c r="H120" s="23" t="s">
        <v>572</v>
      </c>
      <c r="I120" s="22" t="s">
        <v>573</v>
      </c>
      <c r="J120" s="23" t="s">
        <v>574</v>
      </c>
      <c r="K120" s="22" t="s">
        <v>55</v>
      </c>
      <c r="L120" s="23" t="s">
        <v>574</v>
      </c>
      <c r="M120" s="22">
        <v>11</v>
      </c>
      <c r="N120" s="22" t="s">
        <v>56</v>
      </c>
      <c r="O120" s="22" t="s">
        <v>57</v>
      </c>
      <c r="P120" s="22">
        <v>11</v>
      </c>
      <c r="Q120" s="22">
        <v>11</v>
      </c>
      <c r="R120" s="22">
        <v>11</v>
      </c>
      <c r="S120" s="22">
        <v>11</v>
      </c>
      <c r="T120" s="15">
        <v>0</v>
      </c>
      <c r="U120" s="15">
        <v>0</v>
      </c>
      <c r="V120" s="15">
        <v>1000000000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/>
      <c r="AI120" s="15"/>
      <c r="AJ120" s="15"/>
      <c r="AK120" s="15">
        <f t="shared" si="6"/>
        <v>1000000000</v>
      </c>
      <c r="AL120" s="15">
        <v>0</v>
      </c>
      <c r="AM120" s="15">
        <v>0</v>
      </c>
      <c r="AN120" s="15">
        <v>2256546600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/>
      <c r="AX120" s="15">
        <v>0</v>
      </c>
      <c r="AY120" s="15">
        <v>0</v>
      </c>
      <c r="AZ120" s="15"/>
      <c r="BA120" s="15"/>
      <c r="BB120" s="15"/>
      <c r="BC120" s="15">
        <f t="shared" si="11"/>
        <v>2256546600</v>
      </c>
      <c r="BD120" s="15">
        <v>0</v>
      </c>
      <c r="BE120" s="15">
        <v>0</v>
      </c>
      <c r="BF120" s="15">
        <v>2369373930</v>
      </c>
      <c r="BG120" s="15"/>
      <c r="BH120" s="15"/>
      <c r="BI120" s="15"/>
      <c r="BJ120" s="15"/>
      <c r="BK120" s="15"/>
      <c r="BL120" s="15"/>
      <c r="BM120" s="15">
        <v>0</v>
      </c>
      <c r="BN120" s="15">
        <v>0</v>
      </c>
      <c r="BO120" s="15"/>
      <c r="BP120" s="15">
        <v>0</v>
      </c>
      <c r="BQ120" s="15">
        <v>0</v>
      </c>
      <c r="BR120" s="15"/>
      <c r="BS120" s="15"/>
      <c r="BT120" s="15"/>
      <c r="BU120" s="15">
        <f t="shared" si="7"/>
        <v>2369373930</v>
      </c>
      <c r="BV120" s="15">
        <v>0</v>
      </c>
      <c r="BW120" s="15">
        <v>0</v>
      </c>
      <c r="BX120" s="15">
        <v>2487842626.5</v>
      </c>
      <c r="BY120" s="15"/>
      <c r="BZ120" s="15"/>
      <c r="CA120" s="15"/>
      <c r="CB120" s="15"/>
      <c r="CC120" s="15"/>
      <c r="CD120" s="15"/>
      <c r="CE120" s="15">
        <v>0</v>
      </c>
      <c r="CF120" s="15">
        <v>0</v>
      </c>
      <c r="CG120" s="15"/>
      <c r="CH120" s="15">
        <v>0</v>
      </c>
      <c r="CI120" s="15">
        <v>0</v>
      </c>
      <c r="CJ120" s="15"/>
      <c r="CK120" s="15"/>
      <c r="CL120" s="15"/>
      <c r="CM120" s="15">
        <f t="shared" si="8"/>
        <v>2487842626.5</v>
      </c>
      <c r="CN120" s="15">
        <f t="shared" si="9"/>
        <v>8113763156.5</v>
      </c>
      <c r="CO120" s="20">
        <v>2024003630104</v>
      </c>
      <c r="CP120" s="14" t="s">
        <v>58</v>
      </c>
      <c r="CQ120" s="16" t="s">
        <v>218</v>
      </c>
    </row>
    <row r="121" spans="1:95" s="2" customFormat="1" ht="79.5" customHeight="1" x14ac:dyDescent="0.25">
      <c r="A121" s="22" t="s">
        <v>575</v>
      </c>
      <c r="B121" s="22">
        <f t="shared" si="10"/>
        <v>114</v>
      </c>
      <c r="C121" s="22" t="s">
        <v>47</v>
      </c>
      <c r="D121" s="23" t="s">
        <v>48</v>
      </c>
      <c r="E121" s="23" t="s">
        <v>212</v>
      </c>
      <c r="F121" s="23" t="s">
        <v>512</v>
      </c>
      <c r="G121" s="22" t="s">
        <v>576</v>
      </c>
      <c r="H121" s="23" t="s">
        <v>464</v>
      </c>
      <c r="I121" s="22" t="s">
        <v>577</v>
      </c>
      <c r="J121" s="23" t="s">
        <v>292</v>
      </c>
      <c r="K121" s="22" t="s">
        <v>55</v>
      </c>
      <c r="L121" s="23" t="s">
        <v>292</v>
      </c>
      <c r="M121" s="22">
        <v>170</v>
      </c>
      <c r="N121" s="22" t="s">
        <v>56</v>
      </c>
      <c r="O121" s="22" t="s">
        <v>57</v>
      </c>
      <c r="P121" s="22">
        <v>170</v>
      </c>
      <c r="Q121" s="22">
        <v>170</v>
      </c>
      <c r="R121" s="22">
        <v>170</v>
      </c>
      <c r="S121" s="22">
        <v>170</v>
      </c>
      <c r="T121" s="15">
        <v>2000000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/>
      <c r="AI121" s="15"/>
      <c r="AJ121" s="15"/>
      <c r="AK121" s="15">
        <f t="shared" si="6"/>
        <v>2000000</v>
      </c>
      <c r="AL121" s="15">
        <v>20000000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/>
      <c r="AX121" s="15">
        <v>0</v>
      </c>
      <c r="AY121" s="15">
        <v>0</v>
      </c>
      <c r="AZ121" s="15"/>
      <c r="BA121" s="15"/>
      <c r="BB121" s="15"/>
      <c r="BC121" s="15">
        <f t="shared" si="11"/>
        <v>20000000</v>
      </c>
      <c r="BD121" s="15">
        <v>20000000</v>
      </c>
      <c r="BE121" s="15">
        <v>0</v>
      </c>
      <c r="BF121" s="15">
        <v>0</v>
      </c>
      <c r="BG121" s="15"/>
      <c r="BH121" s="15"/>
      <c r="BI121" s="15"/>
      <c r="BJ121" s="15"/>
      <c r="BK121" s="15"/>
      <c r="BL121" s="15"/>
      <c r="BM121" s="15">
        <v>0</v>
      </c>
      <c r="BN121" s="15">
        <v>0</v>
      </c>
      <c r="BO121" s="15"/>
      <c r="BP121" s="15">
        <v>0</v>
      </c>
      <c r="BQ121" s="15">
        <v>0</v>
      </c>
      <c r="BR121" s="15"/>
      <c r="BS121" s="15"/>
      <c r="BT121" s="15"/>
      <c r="BU121" s="15">
        <f t="shared" si="7"/>
        <v>20000000</v>
      </c>
      <c r="BV121" s="15">
        <v>20000000</v>
      </c>
      <c r="BW121" s="15">
        <v>0</v>
      </c>
      <c r="BX121" s="15">
        <v>0</v>
      </c>
      <c r="BY121" s="15"/>
      <c r="BZ121" s="15"/>
      <c r="CA121" s="15"/>
      <c r="CB121" s="15"/>
      <c r="CC121" s="15"/>
      <c r="CD121" s="15"/>
      <c r="CE121" s="15">
        <v>0</v>
      </c>
      <c r="CF121" s="15">
        <v>0</v>
      </c>
      <c r="CG121" s="15"/>
      <c r="CH121" s="15">
        <v>0</v>
      </c>
      <c r="CI121" s="15">
        <v>0</v>
      </c>
      <c r="CJ121" s="15"/>
      <c r="CK121" s="15"/>
      <c r="CL121" s="15"/>
      <c r="CM121" s="15">
        <f t="shared" si="8"/>
        <v>20000000</v>
      </c>
      <c r="CN121" s="15">
        <f t="shared" si="9"/>
        <v>62000000</v>
      </c>
      <c r="CO121" s="20">
        <v>2024003630104</v>
      </c>
      <c r="CP121" s="14" t="s">
        <v>58</v>
      </c>
      <c r="CQ121" s="16" t="s">
        <v>218</v>
      </c>
    </row>
    <row r="122" spans="1:95" s="2" customFormat="1" ht="79.5" customHeight="1" x14ac:dyDescent="0.25">
      <c r="A122" s="22" t="s">
        <v>578</v>
      </c>
      <c r="B122" s="22">
        <f t="shared" si="10"/>
        <v>115</v>
      </c>
      <c r="C122" s="22" t="s">
        <v>47</v>
      </c>
      <c r="D122" s="23" t="s">
        <v>48</v>
      </c>
      <c r="E122" s="23" t="s">
        <v>212</v>
      </c>
      <c r="F122" s="23" t="s">
        <v>512</v>
      </c>
      <c r="G122" s="22" t="s">
        <v>579</v>
      </c>
      <c r="H122" s="23" t="s">
        <v>580</v>
      </c>
      <c r="I122" s="22" t="s">
        <v>581</v>
      </c>
      <c r="J122" s="23" t="s">
        <v>582</v>
      </c>
      <c r="K122" s="22" t="s">
        <v>55</v>
      </c>
      <c r="L122" s="23" t="s">
        <v>582</v>
      </c>
      <c r="M122" s="22">
        <v>274205</v>
      </c>
      <c r="N122" s="22" t="s">
        <v>56</v>
      </c>
      <c r="O122" s="22" t="s">
        <v>57</v>
      </c>
      <c r="P122" s="22">
        <v>274205</v>
      </c>
      <c r="Q122" s="22">
        <v>274205</v>
      </c>
      <c r="R122" s="22">
        <v>274205</v>
      </c>
      <c r="S122" s="22">
        <v>274205</v>
      </c>
      <c r="T122" s="15">
        <v>10800000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/>
      <c r="AI122" s="15"/>
      <c r="AJ122" s="15"/>
      <c r="AK122" s="15">
        <f t="shared" si="6"/>
        <v>10800000</v>
      </c>
      <c r="AL122" s="15">
        <v>17000000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/>
      <c r="AX122" s="15">
        <v>0</v>
      </c>
      <c r="AY122" s="15">
        <v>0</v>
      </c>
      <c r="AZ122" s="15"/>
      <c r="BA122" s="15"/>
      <c r="BB122" s="15"/>
      <c r="BC122" s="15">
        <f t="shared" si="11"/>
        <v>17000000</v>
      </c>
      <c r="BD122" s="15">
        <v>20000000</v>
      </c>
      <c r="BE122" s="15">
        <v>0</v>
      </c>
      <c r="BF122" s="15">
        <v>0</v>
      </c>
      <c r="BG122" s="15"/>
      <c r="BH122" s="15"/>
      <c r="BI122" s="15"/>
      <c r="BJ122" s="15"/>
      <c r="BK122" s="15"/>
      <c r="BL122" s="15"/>
      <c r="BM122" s="15">
        <v>0</v>
      </c>
      <c r="BN122" s="15">
        <v>0</v>
      </c>
      <c r="BO122" s="15"/>
      <c r="BP122" s="15">
        <v>0</v>
      </c>
      <c r="BQ122" s="15">
        <v>0</v>
      </c>
      <c r="BR122" s="15"/>
      <c r="BS122" s="15"/>
      <c r="BT122" s="15"/>
      <c r="BU122" s="15">
        <f t="shared" si="7"/>
        <v>20000000</v>
      </c>
      <c r="BV122" s="15">
        <v>22800000</v>
      </c>
      <c r="BW122" s="15">
        <v>0</v>
      </c>
      <c r="BX122" s="15">
        <v>0</v>
      </c>
      <c r="BY122" s="15"/>
      <c r="BZ122" s="15"/>
      <c r="CA122" s="15"/>
      <c r="CB122" s="15"/>
      <c r="CC122" s="15"/>
      <c r="CD122" s="15"/>
      <c r="CE122" s="15">
        <v>0</v>
      </c>
      <c r="CF122" s="15">
        <v>0</v>
      </c>
      <c r="CG122" s="15"/>
      <c r="CH122" s="15">
        <v>0</v>
      </c>
      <c r="CI122" s="15">
        <v>0</v>
      </c>
      <c r="CJ122" s="15"/>
      <c r="CK122" s="15"/>
      <c r="CL122" s="15"/>
      <c r="CM122" s="15">
        <f t="shared" si="8"/>
        <v>22800000</v>
      </c>
      <c r="CN122" s="15">
        <f t="shared" si="9"/>
        <v>70600000</v>
      </c>
      <c r="CO122" s="20">
        <v>2024003630104</v>
      </c>
      <c r="CP122" s="14" t="s">
        <v>58</v>
      </c>
      <c r="CQ122" s="16" t="s">
        <v>218</v>
      </c>
    </row>
    <row r="123" spans="1:95" s="2" customFormat="1" ht="79.5" customHeight="1" x14ac:dyDescent="0.25">
      <c r="A123" s="22" t="s">
        <v>583</v>
      </c>
      <c r="B123" s="22">
        <f t="shared" si="10"/>
        <v>116</v>
      </c>
      <c r="C123" s="22" t="s">
        <v>47</v>
      </c>
      <c r="D123" s="23" t="s">
        <v>48</v>
      </c>
      <c r="E123" s="23" t="s">
        <v>212</v>
      </c>
      <c r="F123" s="23" t="s">
        <v>213</v>
      </c>
      <c r="G123" s="22" t="s">
        <v>584</v>
      </c>
      <c r="H123" s="23" t="s">
        <v>585</v>
      </c>
      <c r="I123" s="22" t="s">
        <v>586</v>
      </c>
      <c r="J123" s="23" t="s">
        <v>587</v>
      </c>
      <c r="K123" s="22" t="s">
        <v>55</v>
      </c>
      <c r="L123" s="23" t="s">
        <v>587</v>
      </c>
      <c r="M123" s="22">
        <v>1</v>
      </c>
      <c r="N123" s="22" t="s">
        <v>56</v>
      </c>
      <c r="O123" s="22" t="s">
        <v>64</v>
      </c>
      <c r="P123" s="22">
        <v>0.5</v>
      </c>
      <c r="Q123" s="22">
        <v>0.5</v>
      </c>
      <c r="R123" s="22">
        <v>0</v>
      </c>
      <c r="S123" s="22">
        <v>0</v>
      </c>
      <c r="T123" s="15">
        <v>30000000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/>
      <c r="AI123" s="15">
        <v>14154483783</v>
      </c>
      <c r="AJ123" s="15"/>
      <c r="AK123" s="15">
        <f t="shared" si="6"/>
        <v>14184483783</v>
      </c>
      <c r="AL123" s="15">
        <v>100000000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/>
      <c r="AX123" s="15">
        <v>0</v>
      </c>
      <c r="AY123" s="15">
        <v>0</v>
      </c>
      <c r="AZ123" s="15"/>
      <c r="BA123" s="15"/>
      <c r="BB123" s="15"/>
      <c r="BC123" s="15">
        <f t="shared" si="11"/>
        <v>100000000</v>
      </c>
      <c r="BD123" s="15">
        <v>0</v>
      </c>
      <c r="BE123" s="15">
        <v>0</v>
      </c>
      <c r="BF123" s="15">
        <v>0</v>
      </c>
      <c r="BG123" s="15"/>
      <c r="BH123" s="15"/>
      <c r="BI123" s="15"/>
      <c r="BJ123" s="15"/>
      <c r="BK123" s="15"/>
      <c r="BL123" s="15"/>
      <c r="BM123" s="15">
        <v>0</v>
      </c>
      <c r="BN123" s="15">
        <v>0</v>
      </c>
      <c r="BO123" s="15"/>
      <c r="BP123" s="15">
        <v>0</v>
      </c>
      <c r="BQ123" s="15">
        <v>0</v>
      </c>
      <c r="BR123" s="15"/>
      <c r="BS123" s="15"/>
      <c r="BT123" s="15"/>
      <c r="BU123" s="15">
        <f t="shared" si="7"/>
        <v>0</v>
      </c>
      <c r="BV123" s="15">
        <v>0</v>
      </c>
      <c r="BW123" s="15">
        <v>0</v>
      </c>
      <c r="BX123" s="15">
        <v>0</v>
      </c>
      <c r="BY123" s="15"/>
      <c r="BZ123" s="15"/>
      <c r="CA123" s="15"/>
      <c r="CB123" s="15"/>
      <c r="CC123" s="15"/>
      <c r="CD123" s="15"/>
      <c r="CE123" s="15">
        <v>0</v>
      </c>
      <c r="CF123" s="15">
        <v>0</v>
      </c>
      <c r="CG123" s="15"/>
      <c r="CH123" s="15">
        <v>0</v>
      </c>
      <c r="CI123" s="15">
        <v>0</v>
      </c>
      <c r="CJ123" s="15"/>
      <c r="CK123" s="15"/>
      <c r="CL123" s="15"/>
      <c r="CM123" s="15">
        <f t="shared" si="8"/>
        <v>0</v>
      </c>
      <c r="CN123" s="15">
        <f t="shared" si="9"/>
        <v>14284483783</v>
      </c>
      <c r="CO123" s="20">
        <v>2023003630002</v>
      </c>
      <c r="CP123" s="14" t="s">
        <v>58</v>
      </c>
      <c r="CQ123" s="16" t="s">
        <v>65</v>
      </c>
    </row>
    <row r="124" spans="1:95" s="2" customFormat="1" ht="79.5" customHeight="1" x14ac:dyDescent="0.25">
      <c r="A124" s="22" t="s">
        <v>588</v>
      </c>
      <c r="B124" s="22">
        <f t="shared" si="10"/>
        <v>117</v>
      </c>
      <c r="C124" s="22" t="s">
        <v>47</v>
      </c>
      <c r="D124" s="23" t="s">
        <v>48</v>
      </c>
      <c r="E124" s="23" t="s">
        <v>212</v>
      </c>
      <c r="F124" s="23" t="s">
        <v>213</v>
      </c>
      <c r="G124" s="22" t="s">
        <v>584</v>
      </c>
      <c r="H124" s="23" t="s">
        <v>585</v>
      </c>
      <c r="I124" s="22" t="s">
        <v>589</v>
      </c>
      <c r="J124" s="23" t="s">
        <v>590</v>
      </c>
      <c r="K124" s="22" t="s">
        <v>90</v>
      </c>
      <c r="L124" s="23" t="s">
        <v>590</v>
      </c>
      <c r="M124" s="22">
        <v>1</v>
      </c>
      <c r="N124" s="22" t="s">
        <v>56</v>
      </c>
      <c r="O124" s="22" t="s">
        <v>64</v>
      </c>
      <c r="P124" s="22">
        <v>1</v>
      </c>
      <c r="Q124" s="22">
        <v>0</v>
      </c>
      <c r="R124" s="22">
        <v>0</v>
      </c>
      <c r="S124" s="22">
        <v>0</v>
      </c>
      <c r="T124" s="15">
        <v>2000000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/>
      <c r="AI124" s="15">
        <v>1000000000</v>
      </c>
      <c r="AJ124" s="15"/>
      <c r="AK124" s="15">
        <f t="shared" si="6"/>
        <v>1002000000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/>
      <c r="AX124" s="15">
        <v>0</v>
      </c>
      <c r="AY124" s="15">
        <v>0</v>
      </c>
      <c r="AZ124" s="15"/>
      <c r="BA124" s="15"/>
      <c r="BB124" s="15"/>
      <c r="BC124" s="15">
        <f t="shared" si="11"/>
        <v>0</v>
      </c>
      <c r="BD124" s="15">
        <v>0</v>
      </c>
      <c r="BE124" s="15">
        <v>0</v>
      </c>
      <c r="BF124" s="15">
        <v>0</v>
      </c>
      <c r="BG124" s="15"/>
      <c r="BH124" s="15"/>
      <c r="BI124" s="15"/>
      <c r="BJ124" s="15"/>
      <c r="BK124" s="15"/>
      <c r="BL124" s="15"/>
      <c r="BM124" s="15">
        <v>0</v>
      </c>
      <c r="BN124" s="15">
        <v>0</v>
      </c>
      <c r="BO124" s="15"/>
      <c r="BP124" s="15">
        <v>0</v>
      </c>
      <c r="BQ124" s="15">
        <v>0</v>
      </c>
      <c r="BR124" s="15"/>
      <c r="BS124" s="15"/>
      <c r="BT124" s="15"/>
      <c r="BU124" s="15">
        <f t="shared" si="7"/>
        <v>0</v>
      </c>
      <c r="BV124" s="15">
        <v>0</v>
      </c>
      <c r="BW124" s="15">
        <v>0</v>
      </c>
      <c r="BX124" s="15">
        <v>0</v>
      </c>
      <c r="BY124" s="15"/>
      <c r="BZ124" s="15"/>
      <c r="CA124" s="15"/>
      <c r="CB124" s="15"/>
      <c r="CC124" s="15"/>
      <c r="CD124" s="15"/>
      <c r="CE124" s="15">
        <v>0</v>
      </c>
      <c r="CF124" s="15">
        <v>0</v>
      </c>
      <c r="CG124" s="15"/>
      <c r="CH124" s="15">
        <v>0</v>
      </c>
      <c r="CI124" s="15">
        <v>0</v>
      </c>
      <c r="CJ124" s="15"/>
      <c r="CK124" s="15"/>
      <c r="CL124" s="15"/>
      <c r="CM124" s="15">
        <f t="shared" si="8"/>
        <v>0</v>
      </c>
      <c r="CN124" s="15">
        <f t="shared" si="9"/>
        <v>1002000000</v>
      </c>
      <c r="CO124" s="20">
        <v>2023003630002</v>
      </c>
      <c r="CP124" s="14" t="s">
        <v>58</v>
      </c>
      <c r="CQ124" s="16" t="s">
        <v>218</v>
      </c>
    </row>
    <row r="125" spans="1:95" s="2" customFormat="1" ht="79.5" customHeight="1" x14ac:dyDescent="0.25">
      <c r="A125" s="22" t="s">
        <v>591</v>
      </c>
      <c r="B125" s="22">
        <f t="shared" si="10"/>
        <v>118</v>
      </c>
      <c r="C125" s="22" t="s">
        <v>47</v>
      </c>
      <c r="D125" s="23" t="s">
        <v>48</v>
      </c>
      <c r="E125" s="23" t="s">
        <v>212</v>
      </c>
      <c r="F125" s="23" t="s">
        <v>512</v>
      </c>
      <c r="G125" s="22" t="s">
        <v>592</v>
      </c>
      <c r="H125" s="23" t="s">
        <v>593</v>
      </c>
      <c r="I125" s="22" t="s">
        <v>594</v>
      </c>
      <c r="J125" s="23" t="s">
        <v>593</v>
      </c>
      <c r="K125" s="22" t="s">
        <v>55</v>
      </c>
      <c r="L125" s="23" t="s">
        <v>593</v>
      </c>
      <c r="M125" s="22">
        <v>2</v>
      </c>
      <c r="N125" s="22" t="s">
        <v>56</v>
      </c>
      <c r="O125" s="22" t="s">
        <v>64</v>
      </c>
      <c r="P125" s="22">
        <v>0.5</v>
      </c>
      <c r="Q125" s="22">
        <v>0.5</v>
      </c>
      <c r="R125" s="22">
        <v>0.5</v>
      </c>
      <c r="S125" s="22">
        <v>0.5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/>
      <c r="AI125" s="15">
        <v>24161940436</v>
      </c>
      <c r="AJ125" s="15"/>
      <c r="AK125" s="15">
        <f t="shared" si="6"/>
        <v>24161940436</v>
      </c>
      <c r="AL125" s="15">
        <v>100000000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/>
      <c r="AX125" s="15">
        <v>0</v>
      </c>
      <c r="AY125" s="15">
        <v>0</v>
      </c>
      <c r="AZ125" s="15"/>
      <c r="BA125" s="15"/>
      <c r="BB125" s="15"/>
      <c r="BC125" s="15">
        <f t="shared" si="11"/>
        <v>100000000</v>
      </c>
      <c r="BD125" s="15">
        <v>0</v>
      </c>
      <c r="BE125" s="15">
        <v>0</v>
      </c>
      <c r="BF125" s="15">
        <v>0</v>
      </c>
      <c r="BG125" s="15"/>
      <c r="BH125" s="15"/>
      <c r="BI125" s="15"/>
      <c r="BJ125" s="15"/>
      <c r="BK125" s="15"/>
      <c r="BL125" s="15"/>
      <c r="BM125" s="15">
        <v>0</v>
      </c>
      <c r="BN125" s="15">
        <v>15500000000</v>
      </c>
      <c r="BO125" s="15"/>
      <c r="BP125" s="15">
        <v>0</v>
      </c>
      <c r="BQ125" s="15">
        <v>0</v>
      </c>
      <c r="BR125" s="15"/>
      <c r="BS125" s="15"/>
      <c r="BT125" s="15"/>
      <c r="BU125" s="15">
        <f t="shared" si="7"/>
        <v>15500000000</v>
      </c>
      <c r="BV125" s="15">
        <v>0</v>
      </c>
      <c r="BW125" s="15">
        <v>0</v>
      </c>
      <c r="BX125" s="15">
        <v>0</v>
      </c>
      <c r="BY125" s="15"/>
      <c r="BZ125" s="15"/>
      <c r="CA125" s="15"/>
      <c r="CB125" s="15"/>
      <c r="CC125" s="15"/>
      <c r="CD125" s="15"/>
      <c r="CE125" s="15">
        <v>0</v>
      </c>
      <c r="CF125" s="15">
        <v>2000000000</v>
      </c>
      <c r="CG125" s="15"/>
      <c r="CH125" s="15">
        <v>0</v>
      </c>
      <c r="CI125" s="15">
        <v>0</v>
      </c>
      <c r="CJ125" s="15"/>
      <c r="CK125" s="15"/>
      <c r="CL125" s="15"/>
      <c r="CM125" s="15">
        <f t="shared" si="8"/>
        <v>2000000000</v>
      </c>
      <c r="CN125" s="15">
        <f t="shared" si="9"/>
        <v>41761940436</v>
      </c>
      <c r="CO125" s="20"/>
      <c r="CP125" s="14" t="s">
        <v>58</v>
      </c>
      <c r="CQ125" s="16" t="s">
        <v>65</v>
      </c>
    </row>
    <row r="126" spans="1:95" s="2" customFormat="1" ht="79.5" customHeight="1" x14ac:dyDescent="0.25">
      <c r="A126" s="22" t="s">
        <v>595</v>
      </c>
      <c r="B126" s="22">
        <f t="shared" si="10"/>
        <v>119</v>
      </c>
      <c r="C126" s="22" t="s">
        <v>47</v>
      </c>
      <c r="D126" s="23" t="s">
        <v>48</v>
      </c>
      <c r="E126" s="23" t="s">
        <v>212</v>
      </c>
      <c r="F126" s="23" t="s">
        <v>512</v>
      </c>
      <c r="G126" s="22" t="s">
        <v>596</v>
      </c>
      <c r="H126" s="23" t="s">
        <v>597</v>
      </c>
      <c r="I126" s="22" t="s">
        <v>598</v>
      </c>
      <c r="J126" s="23" t="s">
        <v>597</v>
      </c>
      <c r="K126" s="22" t="s">
        <v>55</v>
      </c>
      <c r="L126" s="23" t="s">
        <v>597</v>
      </c>
      <c r="M126" s="22">
        <v>1</v>
      </c>
      <c r="N126" s="22" t="s">
        <v>56</v>
      </c>
      <c r="O126" s="22" t="s">
        <v>64</v>
      </c>
      <c r="P126" s="22">
        <v>0</v>
      </c>
      <c r="Q126" s="22">
        <v>0</v>
      </c>
      <c r="R126" s="22">
        <v>0</v>
      </c>
      <c r="S126" s="22">
        <v>1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/>
      <c r="AI126" s="15"/>
      <c r="AJ126" s="15"/>
      <c r="AK126" s="15">
        <f t="shared" si="6"/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/>
      <c r="AX126" s="15">
        <v>0</v>
      </c>
      <c r="AY126" s="15">
        <v>0</v>
      </c>
      <c r="AZ126" s="15"/>
      <c r="BA126" s="15"/>
      <c r="BB126" s="15"/>
      <c r="BC126" s="15">
        <f t="shared" si="11"/>
        <v>0</v>
      </c>
      <c r="BD126" s="15">
        <v>0</v>
      </c>
      <c r="BE126" s="15">
        <v>0</v>
      </c>
      <c r="BF126" s="15">
        <v>0</v>
      </c>
      <c r="BG126" s="15"/>
      <c r="BH126" s="15"/>
      <c r="BI126" s="15"/>
      <c r="BJ126" s="15"/>
      <c r="BK126" s="15"/>
      <c r="BL126" s="15"/>
      <c r="BM126" s="15">
        <v>0</v>
      </c>
      <c r="BN126" s="15">
        <v>0</v>
      </c>
      <c r="BO126" s="15"/>
      <c r="BP126" s="15">
        <v>0</v>
      </c>
      <c r="BQ126" s="15">
        <v>0</v>
      </c>
      <c r="BR126" s="15"/>
      <c r="BS126" s="15"/>
      <c r="BT126" s="15"/>
      <c r="BU126" s="15">
        <f t="shared" si="7"/>
        <v>0</v>
      </c>
      <c r="BV126" s="15">
        <v>50000000</v>
      </c>
      <c r="BW126" s="15">
        <v>0</v>
      </c>
      <c r="BX126" s="15">
        <v>0</v>
      </c>
      <c r="BY126" s="15"/>
      <c r="BZ126" s="15"/>
      <c r="CA126" s="15"/>
      <c r="CB126" s="15"/>
      <c r="CC126" s="15"/>
      <c r="CD126" s="15"/>
      <c r="CE126" s="15">
        <v>0</v>
      </c>
      <c r="CF126" s="15">
        <v>0</v>
      </c>
      <c r="CG126" s="15"/>
      <c r="CH126" s="15">
        <v>0</v>
      </c>
      <c r="CI126" s="15">
        <v>0</v>
      </c>
      <c r="CJ126" s="15"/>
      <c r="CK126" s="15"/>
      <c r="CL126" s="15"/>
      <c r="CM126" s="15">
        <f t="shared" si="8"/>
        <v>50000000</v>
      </c>
      <c r="CN126" s="15">
        <f t="shared" si="9"/>
        <v>50000000</v>
      </c>
      <c r="CO126" s="20"/>
      <c r="CP126" s="14" t="s">
        <v>58</v>
      </c>
      <c r="CQ126" s="16" t="s">
        <v>65</v>
      </c>
    </row>
    <row r="127" spans="1:95" s="2" customFormat="1" ht="79.5" customHeight="1" x14ac:dyDescent="0.25">
      <c r="A127" s="22" t="s">
        <v>599</v>
      </c>
      <c r="B127" s="22">
        <f t="shared" si="10"/>
        <v>120</v>
      </c>
      <c r="C127" s="22" t="s">
        <v>47</v>
      </c>
      <c r="D127" s="23" t="s">
        <v>48</v>
      </c>
      <c r="E127" s="23" t="s">
        <v>212</v>
      </c>
      <c r="F127" s="23" t="s">
        <v>317</v>
      </c>
      <c r="G127" s="22" t="s">
        <v>600</v>
      </c>
      <c r="H127" s="23" t="s">
        <v>601</v>
      </c>
      <c r="I127" s="22" t="s">
        <v>602</v>
      </c>
      <c r="J127" s="23" t="s">
        <v>601</v>
      </c>
      <c r="K127" s="22" t="s">
        <v>55</v>
      </c>
      <c r="L127" s="23" t="s">
        <v>601</v>
      </c>
      <c r="M127" s="22">
        <v>1</v>
      </c>
      <c r="N127" s="22" t="s">
        <v>56</v>
      </c>
      <c r="O127" s="22" t="s">
        <v>64</v>
      </c>
      <c r="P127" s="22">
        <v>0</v>
      </c>
      <c r="Q127" s="22">
        <v>0</v>
      </c>
      <c r="R127" s="22">
        <v>1</v>
      </c>
      <c r="S127" s="22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/>
      <c r="AI127" s="15"/>
      <c r="AJ127" s="15"/>
      <c r="AK127" s="15">
        <f t="shared" si="6"/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/>
      <c r="AX127" s="15">
        <v>0</v>
      </c>
      <c r="AY127" s="15">
        <v>0</v>
      </c>
      <c r="AZ127" s="15"/>
      <c r="BA127" s="15"/>
      <c r="BB127" s="15"/>
      <c r="BC127" s="15">
        <f t="shared" si="11"/>
        <v>0</v>
      </c>
      <c r="BD127" s="15">
        <v>1000000000</v>
      </c>
      <c r="BE127" s="15">
        <v>0</v>
      </c>
      <c r="BF127" s="15">
        <v>0</v>
      </c>
      <c r="BG127" s="15"/>
      <c r="BH127" s="15"/>
      <c r="BI127" s="15"/>
      <c r="BJ127" s="15"/>
      <c r="BK127" s="15"/>
      <c r="BL127" s="15"/>
      <c r="BM127" s="15">
        <v>0</v>
      </c>
      <c r="BN127" s="15">
        <v>3000000000</v>
      </c>
      <c r="BO127" s="15"/>
      <c r="BP127" s="15">
        <v>0</v>
      </c>
      <c r="BQ127" s="15">
        <v>0</v>
      </c>
      <c r="BR127" s="15"/>
      <c r="BS127" s="15"/>
      <c r="BT127" s="15"/>
      <c r="BU127" s="15">
        <f t="shared" si="7"/>
        <v>4000000000</v>
      </c>
      <c r="BV127" s="15">
        <v>0</v>
      </c>
      <c r="BW127" s="15">
        <v>0</v>
      </c>
      <c r="BX127" s="15">
        <v>0</v>
      </c>
      <c r="BY127" s="15"/>
      <c r="BZ127" s="15"/>
      <c r="CA127" s="15"/>
      <c r="CB127" s="15"/>
      <c r="CC127" s="15"/>
      <c r="CD127" s="15"/>
      <c r="CE127" s="15">
        <v>0</v>
      </c>
      <c r="CF127" s="15">
        <v>0</v>
      </c>
      <c r="CG127" s="15"/>
      <c r="CH127" s="15">
        <v>0</v>
      </c>
      <c r="CI127" s="15">
        <v>0</v>
      </c>
      <c r="CJ127" s="15"/>
      <c r="CK127" s="15"/>
      <c r="CL127" s="15"/>
      <c r="CM127" s="15">
        <f t="shared" si="8"/>
        <v>0</v>
      </c>
      <c r="CN127" s="15">
        <f t="shared" si="9"/>
        <v>4000000000</v>
      </c>
      <c r="CO127" s="20"/>
      <c r="CP127" s="14" t="s">
        <v>58</v>
      </c>
      <c r="CQ127" s="16" t="s">
        <v>65</v>
      </c>
    </row>
    <row r="128" spans="1:95" s="2" customFormat="1" ht="79.5" customHeight="1" x14ac:dyDescent="0.25">
      <c r="A128" s="22" t="s">
        <v>603</v>
      </c>
      <c r="B128" s="22">
        <f t="shared" si="10"/>
        <v>121</v>
      </c>
      <c r="C128" s="22" t="s">
        <v>47</v>
      </c>
      <c r="D128" s="23" t="s">
        <v>48</v>
      </c>
      <c r="E128" s="23" t="s">
        <v>212</v>
      </c>
      <c r="F128" s="23" t="s">
        <v>317</v>
      </c>
      <c r="G128" s="22" t="s">
        <v>347</v>
      </c>
      <c r="H128" s="23" t="s">
        <v>348</v>
      </c>
      <c r="I128" s="22" t="s">
        <v>604</v>
      </c>
      <c r="J128" s="23" t="s">
        <v>605</v>
      </c>
      <c r="K128" s="22" t="s">
        <v>90</v>
      </c>
      <c r="L128" s="23" t="s">
        <v>605</v>
      </c>
      <c r="M128" s="22">
        <v>12</v>
      </c>
      <c r="N128" s="22" t="s">
        <v>56</v>
      </c>
      <c r="O128" s="22" t="s">
        <v>57</v>
      </c>
      <c r="P128" s="22">
        <v>12</v>
      </c>
      <c r="Q128" s="22">
        <v>12</v>
      </c>
      <c r="R128" s="22">
        <v>12</v>
      </c>
      <c r="S128" s="22">
        <v>12</v>
      </c>
      <c r="T128" s="15">
        <v>0</v>
      </c>
      <c r="U128" s="15">
        <v>0</v>
      </c>
      <c r="V128" s="15">
        <v>15000000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/>
      <c r="AI128" s="15"/>
      <c r="AJ128" s="15"/>
      <c r="AK128" s="15">
        <f t="shared" si="6"/>
        <v>15000000</v>
      </c>
      <c r="AL128" s="15">
        <v>0</v>
      </c>
      <c r="AM128" s="15">
        <v>0</v>
      </c>
      <c r="AN128" s="15">
        <v>15000000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/>
      <c r="AX128" s="15">
        <v>0</v>
      </c>
      <c r="AY128" s="15">
        <v>0</v>
      </c>
      <c r="AZ128" s="15"/>
      <c r="BA128" s="15"/>
      <c r="BB128" s="15"/>
      <c r="BC128" s="15">
        <f t="shared" si="11"/>
        <v>15000000</v>
      </c>
      <c r="BD128" s="15">
        <v>0</v>
      </c>
      <c r="BE128" s="15">
        <v>0</v>
      </c>
      <c r="BF128" s="15">
        <v>15000000</v>
      </c>
      <c r="BG128" s="15"/>
      <c r="BH128" s="15"/>
      <c r="BI128" s="15"/>
      <c r="BJ128" s="15"/>
      <c r="BK128" s="15"/>
      <c r="BL128" s="15"/>
      <c r="BM128" s="15">
        <v>0</v>
      </c>
      <c r="BN128" s="15">
        <v>0</v>
      </c>
      <c r="BO128" s="15"/>
      <c r="BP128" s="15">
        <v>0</v>
      </c>
      <c r="BQ128" s="15">
        <v>0</v>
      </c>
      <c r="BR128" s="15"/>
      <c r="BS128" s="15"/>
      <c r="BT128" s="15"/>
      <c r="BU128" s="15">
        <f t="shared" si="7"/>
        <v>15000000</v>
      </c>
      <c r="BV128" s="15">
        <v>0</v>
      </c>
      <c r="BW128" s="15">
        <v>0</v>
      </c>
      <c r="BX128" s="15">
        <v>15000000</v>
      </c>
      <c r="BY128" s="15"/>
      <c r="BZ128" s="15"/>
      <c r="CA128" s="15"/>
      <c r="CB128" s="15"/>
      <c r="CC128" s="15"/>
      <c r="CD128" s="15"/>
      <c r="CE128" s="15">
        <v>0</v>
      </c>
      <c r="CF128" s="15">
        <v>0</v>
      </c>
      <c r="CG128" s="15"/>
      <c r="CH128" s="15">
        <v>0</v>
      </c>
      <c r="CI128" s="15">
        <v>0</v>
      </c>
      <c r="CJ128" s="15"/>
      <c r="CK128" s="15"/>
      <c r="CL128" s="15"/>
      <c r="CM128" s="15">
        <f t="shared" si="8"/>
        <v>15000000</v>
      </c>
      <c r="CN128" s="15">
        <f t="shared" si="9"/>
        <v>60000000</v>
      </c>
      <c r="CO128" s="20">
        <v>2024003630120</v>
      </c>
      <c r="CP128" s="14" t="s">
        <v>58</v>
      </c>
      <c r="CQ128" s="16" t="s">
        <v>218</v>
      </c>
    </row>
    <row r="129" spans="1:95" s="2" customFormat="1" ht="79.5" customHeight="1" x14ac:dyDescent="0.25">
      <c r="A129" s="22" t="s">
        <v>606</v>
      </c>
      <c r="B129" s="22">
        <f t="shared" si="10"/>
        <v>122</v>
      </c>
      <c r="C129" s="22" t="s">
        <v>47</v>
      </c>
      <c r="D129" s="23" t="s">
        <v>48</v>
      </c>
      <c r="E129" s="23" t="s">
        <v>212</v>
      </c>
      <c r="F129" s="23" t="s">
        <v>317</v>
      </c>
      <c r="G129" s="22" t="s">
        <v>458</v>
      </c>
      <c r="H129" s="23" t="s">
        <v>459</v>
      </c>
      <c r="I129" s="22" t="s">
        <v>607</v>
      </c>
      <c r="J129" s="23" t="s">
        <v>608</v>
      </c>
      <c r="K129" s="22" t="s">
        <v>55</v>
      </c>
      <c r="L129" s="23" t="s">
        <v>608</v>
      </c>
      <c r="M129" s="22">
        <v>12</v>
      </c>
      <c r="N129" s="22" t="s">
        <v>56</v>
      </c>
      <c r="O129" s="22" t="s">
        <v>57</v>
      </c>
      <c r="P129" s="22">
        <v>12</v>
      </c>
      <c r="Q129" s="22">
        <v>12</v>
      </c>
      <c r="R129" s="22">
        <v>12</v>
      </c>
      <c r="S129" s="22">
        <v>12</v>
      </c>
      <c r="T129" s="15">
        <v>0</v>
      </c>
      <c r="U129" s="15">
        <v>0</v>
      </c>
      <c r="V129" s="15">
        <v>28960000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/>
      <c r="AI129" s="15"/>
      <c r="AJ129" s="15"/>
      <c r="AK129" s="15">
        <f t="shared" si="6"/>
        <v>28960000</v>
      </c>
      <c r="AL129" s="15">
        <v>0</v>
      </c>
      <c r="AM129" s="15">
        <v>0</v>
      </c>
      <c r="AN129" s="15">
        <v>30000000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/>
      <c r="AX129" s="15">
        <v>0</v>
      </c>
      <c r="AY129" s="15">
        <v>0</v>
      </c>
      <c r="AZ129" s="15"/>
      <c r="BA129" s="15"/>
      <c r="BB129" s="15"/>
      <c r="BC129" s="15">
        <f t="shared" si="11"/>
        <v>30000000</v>
      </c>
      <c r="BD129" s="15">
        <v>0</v>
      </c>
      <c r="BE129" s="15">
        <v>0</v>
      </c>
      <c r="BF129" s="15">
        <v>31000000</v>
      </c>
      <c r="BG129" s="15"/>
      <c r="BH129" s="15"/>
      <c r="BI129" s="15"/>
      <c r="BJ129" s="15"/>
      <c r="BK129" s="15"/>
      <c r="BL129" s="15"/>
      <c r="BM129" s="15">
        <v>0</v>
      </c>
      <c r="BN129" s="15">
        <v>0</v>
      </c>
      <c r="BO129" s="15"/>
      <c r="BP129" s="15">
        <v>0</v>
      </c>
      <c r="BQ129" s="15">
        <v>0</v>
      </c>
      <c r="BR129" s="15"/>
      <c r="BS129" s="15"/>
      <c r="BT129" s="15"/>
      <c r="BU129" s="15">
        <f t="shared" si="7"/>
        <v>31000000</v>
      </c>
      <c r="BV129" s="15">
        <v>0</v>
      </c>
      <c r="BW129" s="15">
        <v>0</v>
      </c>
      <c r="BX129" s="15">
        <v>31000000</v>
      </c>
      <c r="BY129" s="15"/>
      <c r="BZ129" s="15"/>
      <c r="CA129" s="15"/>
      <c r="CB129" s="15"/>
      <c r="CC129" s="15"/>
      <c r="CD129" s="15"/>
      <c r="CE129" s="15">
        <v>0</v>
      </c>
      <c r="CF129" s="15">
        <v>0</v>
      </c>
      <c r="CG129" s="15"/>
      <c r="CH129" s="15">
        <v>0</v>
      </c>
      <c r="CI129" s="15">
        <v>0</v>
      </c>
      <c r="CJ129" s="15"/>
      <c r="CK129" s="15"/>
      <c r="CL129" s="15"/>
      <c r="CM129" s="15">
        <f t="shared" si="8"/>
        <v>31000000</v>
      </c>
      <c r="CN129" s="15">
        <f t="shared" si="9"/>
        <v>120960000</v>
      </c>
      <c r="CO129" s="20">
        <v>2024003630107</v>
      </c>
      <c r="CP129" s="14" t="s">
        <v>58</v>
      </c>
      <c r="CQ129" s="16" t="s">
        <v>218</v>
      </c>
    </row>
    <row r="130" spans="1:95" s="2" customFormat="1" ht="79.5" customHeight="1" x14ac:dyDescent="0.25">
      <c r="A130" s="22" t="s">
        <v>609</v>
      </c>
      <c r="B130" s="22">
        <f t="shared" si="10"/>
        <v>123</v>
      </c>
      <c r="C130" s="22" t="s">
        <v>47</v>
      </c>
      <c r="D130" s="23" t="s">
        <v>48</v>
      </c>
      <c r="E130" s="23" t="s">
        <v>212</v>
      </c>
      <c r="F130" s="23" t="s">
        <v>512</v>
      </c>
      <c r="G130" s="22" t="s">
        <v>610</v>
      </c>
      <c r="H130" s="23" t="s">
        <v>611</v>
      </c>
      <c r="I130" s="22" t="s">
        <v>612</v>
      </c>
      <c r="J130" s="23" t="s">
        <v>611</v>
      </c>
      <c r="K130" s="22" t="s">
        <v>55</v>
      </c>
      <c r="L130" s="23" t="s">
        <v>611</v>
      </c>
      <c r="M130" s="22">
        <v>1</v>
      </c>
      <c r="N130" s="22" t="s">
        <v>56</v>
      </c>
      <c r="O130" s="22" t="s">
        <v>57</v>
      </c>
      <c r="P130" s="22">
        <v>1</v>
      </c>
      <c r="Q130" s="22">
        <v>0</v>
      </c>
      <c r="R130" s="22">
        <v>0</v>
      </c>
      <c r="S130" s="22">
        <v>1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/>
      <c r="AI130" s="15">
        <v>183833089.30000001</v>
      </c>
      <c r="AJ130" s="15"/>
      <c r="AK130" s="15">
        <f t="shared" si="6"/>
        <v>183833089.30000001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/>
      <c r="AX130" s="15">
        <v>0</v>
      </c>
      <c r="AY130" s="15">
        <v>0</v>
      </c>
      <c r="AZ130" s="15"/>
      <c r="BA130" s="15"/>
      <c r="BB130" s="15"/>
      <c r="BC130" s="15">
        <f t="shared" si="11"/>
        <v>0</v>
      </c>
      <c r="BD130" s="15">
        <v>0</v>
      </c>
      <c r="BE130" s="15">
        <v>0</v>
      </c>
      <c r="BF130" s="15">
        <v>0</v>
      </c>
      <c r="BG130" s="15"/>
      <c r="BH130" s="15"/>
      <c r="BI130" s="15"/>
      <c r="BJ130" s="15"/>
      <c r="BK130" s="15"/>
      <c r="BL130" s="15"/>
      <c r="BM130" s="15">
        <v>0</v>
      </c>
      <c r="BN130" s="15">
        <v>0</v>
      </c>
      <c r="BO130" s="15"/>
      <c r="BP130" s="15">
        <v>0</v>
      </c>
      <c r="BQ130" s="15">
        <v>0</v>
      </c>
      <c r="BR130" s="15"/>
      <c r="BS130" s="15"/>
      <c r="BT130" s="15"/>
      <c r="BU130" s="15">
        <f t="shared" si="7"/>
        <v>0</v>
      </c>
      <c r="BV130" s="15">
        <v>0</v>
      </c>
      <c r="BW130" s="15">
        <v>0</v>
      </c>
      <c r="BX130" s="15">
        <v>0</v>
      </c>
      <c r="BY130" s="15"/>
      <c r="BZ130" s="15"/>
      <c r="CA130" s="15"/>
      <c r="CB130" s="15"/>
      <c r="CC130" s="15"/>
      <c r="CD130" s="15"/>
      <c r="CE130" s="15">
        <v>0</v>
      </c>
      <c r="CF130" s="15">
        <v>0</v>
      </c>
      <c r="CG130" s="15"/>
      <c r="CH130" s="15">
        <v>0</v>
      </c>
      <c r="CI130" s="15">
        <v>0</v>
      </c>
      <c r="CJ130" s="15"/>
      <c r="CK130" s="15">
        <v>3000000000</v>
      </c>
      <c r="CL130" s="15"/>
      <c r="CM130" s="15">
        <f t="shared" si="8"/>
        <v>3000000000</v>
      </c>
      <c r="CN130" s="15">
        <f t="shared" si="9"/>
        <v>3183833089.3000002</v>
      </c>
      <c r="CO130" s="20">
        <v>2017000040014</v>
      </c>
      <c r="CP130" s="14" t="s">
        <v>58</v>
      </c>
      <c r="CQ130" s="16" t="s">
        <v>218</v>
      </c>
    </row>
    <row r="131" spans="1:95" s="2" customFormat="1" ht="79.5" customHeight="1" x14ac:dyDescent="0.25">
      <c r="A131" s="22" t="s">
        <v>613</v>
      </c>
      <c r="B131" s="22">
        <f t="shared" si="10"/>
        <v>124</v>
      </c>
      <c r="C131" s="22" t="s">
        <v>47</v>
      </c>
      <c r="D131" s="23" t="s">
        <v>48</v>
      </c>
      <c r="E131" s="23" t="s">
        <v>212</v>
      </c>
      <c r="F131" s="23" t="s">
        <v>512</v>
      </c>
      <c r="G131" s="22" t="s">
        <v>614</v>
      </c>
      <c r="H131" s="23" t="s">
        <v>334</v>
      </c>
      <c r="I131" s="22" t="s">
        <v>615</v>
      </c>
      <c r="J131" s="23" t="s">
        <v>616</v>
      </c>
      <c r="K131" s="22" t="s">
        <v>55</v>
      </c>
      <c r="L131" s="23" t="s">
        <v>616</v>
      </c>
      <c r="M131" s="22">
        <v>1</v>
      </c>
      <c r="N131" s="22" t="s">
        <v>56</v>
      </c>
      <c r="O131" s="22" t="s">
        <v>64</v>
      </c>
      <c r="P131" s="22">
        <v>1</v>
      </c>
      <c r="Q131" s="22">
        <v>0</v>
      </c>
      <c r="R131" s="22">
        <v>0</v>
      </c>
      <c r="S131" s="22">
        <v>0</v>
      </c>
      <c r="T131" s="15">
        <v>133166500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/>
      <c r="AI131" s="15"/>
      <c r="AJ131" s="15"/>
      <c r="AK131" s="15">
        <f t="shared" si="6"/>
        <v>133166500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/>
      <c r="AX131" s="15">
        <v>0</v>
      </c>
      <c r="AY131" s="15">
        <v>0</v>
      </c>
      <c r="AZ131" s="15"/>
      <c r="BA131" s="15"/>
      <c r="BB131" s="15"/>
      <c r="BC131" s="15">
        <f t="shared" si="11"/>
        <v>0</v>
      </c>
      <c r="BD131" s="15">
        <v>0</v>
      </c>
      <c r="BE131" s="15">
        <v>0</v>
      </c>
      <c r="BF131" s="15">
        <v>0</v>
      </c>
      <c r="BG131" s="15"/>
      <c r="BH131" s="15"/>
      <c r="BI131" s="15"/>
      <c r="BJ131" s="15"/>
      <c r="BK131" s="15"/>
      <c r="BL131" s="15"/>
      <c r="BM131" s="15">
        <v>0</v>
      </c>
      <c r="BN131" s="15">
        <v>0</v>
      </c>
      <c r="BO131" s="15"/>
      <c r="BP131" s="15">
        <v>0</v>
      </c>
      <c r="BQ131" s="15">
        <v>0</v>
      </c>
      <c r="BR131" s="15"/>
      <c r="BS131" s="15"/>
      <c r="BT131" s="15"/>
      <c r="BU131" s="15">
        <f t="shared" si="7"/>
        <v>0</v>
      </c>
      <c r="BV131" s="15">
        <v>0</v>
      </c>
      <c r="BW131" s="15">
        <v>0</v>
      </c>
      <c r="BX131" s="15">
        <v>0</v>
      </c>
      <c r="BY131" s="15"/>
      <c r="BZ131" s="15"/>
      <c r="CA131" s="15"/>
      <c r="CB131" s="15"/>
      <c r="CC131" s="15"/>
      <c r="CD131" s="15"/>
      <c r="CE131" s="15">
        <v>0</v>
      </c>
      <c r="CF131" s="15">
        <v>0</v>
      </c>
      <c r="CG131" s="15"/>
      <c r="CH131" s="15">
        <v>0</v>
      </c>
      <c r="CI131" s="15">
        <v>0</v>
      </c>
      <c r="CJ131" s="15"/>
      <c r="CK131" s="15"/>
      <c r="CL131" s="15"/>
      <c r="CM131" s="15">
        <f t="shared" si="8"/>
        <v>0</v>
      </c>
      <c r="CN131" s="15">
        <f t="shared" si="9"/>
        <v>133166500</v>
      </c>
      <c r="CO131" s="20">
        <v>2024003630104</v>
      </c>
      <c r="CP131" s="14" t="s">
        <v>58</v>
      </c>
      <c r="CQ131" s="16" t="s">
        <v>218</v>
      </c>
    </row>
    <row r="132" spans="1:95" s="2" customFormat="1" ht="79.5" customHeight="1" x14ac:dyDescent="0.25">
      <c r="A132" s="22" t="s">
        <v>617</v>
      </c>
      <c r="B132" s="22">
        <f t="shared" si="10"/>
        <v>125</v>
      </c>
      <c r="C132" s="22" t="s">
        <v>47</v>
      </c>
      <c r="D132" s="23" t="s">
        <v>48</v>
      </c>
      <c r="E132" s="23" t="s">
        <v>205</v>
      </c>
      <c r="F132" s="23" t="s">
        <v>206</v>
      </c>
      <c r="G132" s="22" t="s">
        <v>618</v>
      </c>
      <c r="H132" s="23" t="s">
        <v>619</v>
      </c>
      <c r="I132" s="22" t="s">
        <v>620</v>
      </c>
      <c r="J132" s="23" t="s">
        <v>621</v>
      </c>
      <c r="K132" s="22" t="s">
        <v>55</v>
      </c>
      <c r="L132" s="23" t="s">
        <v>621</v>
      </c>
      <c r="M132" s="22">
        <v>6</v>
      </c>
      <c r="N132" s="22" t="s">
        <v>56</v>
      </c>
      <c r="O132" s="22" t="s">
        <v>64</v>
      </c>
      <c r="P132" s="22">
        <v>1</v>
      </c>
      <c r="Q132" s="22">
        <v>3</v>
      </c>
      <c r="R132" s="22">
        <v>1</v>
      </c>
      <c r="S132" s="22">
        <v>1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/>
      <c r="AH132" s="15">
        <v>250000000</v>
      </c>
      <c r="AI132" s="15"/>
      <c r="AJ132" s="15"/>
      <c r="AK132" s="15">
        <f t="shared" si="6"/>
        <v>250000000</v>
      </c>
      <c r="AL132" s="15">
        <v>70000000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/>
      <c r="AX132" s="15">
        <v>0</v>
      </c>
      <c r="AY132" s="15">
        <v>0</v>
      </c>
      <c r="AZ132" s="15">
        <v>210500000</v>
      </c>
      <c r="BA132" s="15"/>
      <c r="BB132" s="15"/>
      <c r="BC132" s="15">
        <f t="shared" si="11"/>
        <v>280500000</v>
      </c>
      <c r="BD132" s="15">
        <v>70000000</v>
      </c>
      <c r="BE132" s="15">
        <v>0</v>
      </c>
      <c r="BF132" s="15">
        <v>0</v>
      </c>
      <c r="BG132" s="15"/>
      <c r="BH132" s="15"/>
      <c r="BI132" s="15"/>
      <c r="BJ132" s="15"/>
      <c r="BK132" s="15"/>
      <c r="BL132" s="15"/>
      <c r="BM132" s="15">
        <v>0</v>
      </c>
      <c r="BN132" s="15">
        <v>0</v>
      </c>
      <c r="BO132" s="15"/>
      <c r="BP132" s="15">
        <v>0</v>
      </c>
      <c r="BQ132" s="15">
        <v>0</v>
      </c>
      <c r="BR132" s="15">
        <v>250000000</v>
      </c>
      <c r="BS132" s="15"/>
      <c r="BT132" s="15"/>
      <c r="BU132" s="15">
        <f t="shared" si="7"/>
        <v>320000000</v>
      </c>
      <c r="BV132" s="15">
        <v>100000000</v>
      </c>
      <c r="BW132" s="15">
        <v>0</v>
      </c>
      <c r="BX132" s="15">
        <v>0</v>
      </c>
      <c r="BY132" s="15"/>
      <c r="BZ132" s="15"/>
      <c r="CA132" s="15"/>
      <c r="CB132" s="15"/>
      <c r="CC132" s="15"/>
      <c r="CD132" s="15"/>
      <c r="CE132" s="15">
        <v>0</v>
      </c>
      <c r="CF132" s="15">
        <v>0</v>
      </c>
      <c r="CG132" s="15"/>
      <c r="CH132" s="15">
        <v>0</v>
      </c>
      <c r="CI132" s="15">
        <v>0</v>
      </c>
      <c r="CJ132" s="15">
        <v>297500000</v>
      </c>
      <c r="CK132" s="15"/>
      <c r="CL132" s="15"/>
      <c r="CM132" s="15">
        <f t="shared" si="8"/>
        <v>397500000</v>
      </c>
      <c r="CN132" s="15">
        <f t="shared" si="9"/>
        <v>1248000000</v>
      </c>
      <c r="CO132" s="20" t="s">
        <v>622</v>
      </c>
      <c r="CP132" s="14" t="s">
        <v>58</v>
      </c>
      <c r="CQ132" s="16" t="s">
        <v>65</v>
      </c>
    </row>
    <row r="133" spans="1:95" s="2" customFormat="1" ht="79.5" customHeight="1" x14ac:dyDescent="0.25">
      <c r="A133" s="22" t="s">
        <v>623</v>
      </c>
      <c r="B133" s="22">
        <f t="shared" si="10"/>
        <v>126</v>
      </c>
      <c r="C133" s="22" t="s">
        <v>47</v>
      </c>
      <c r="D133" s="23" t="s">
        <v>48</v>
      </c>
      <c r="E133" s="23" t="s">
        <v>205</v>
      </c>
      <c r="F133" s="23" t="s">
        <v>206</v>
      </c>
      <c r="G133" s="22" t="s">
        <v>624</v>
      </c>
      <c r="H133" s="23" t="s">
        <v>625</v>
      </c>
      <c r="I133" s="22" t="s">
        <v>626</v>
      </c>
      <c r="J133" s="23" t="s">
        <v>627</v>
      </c>
      <c r="K133" s="22" t="s">
        <v>55</v>
      </c>
      <c r="L133" s="23" t="s">
        <v>627</v>
      </c>
      <c r="M133" s="22">
        <v>120</v>
      </c>
      <c r="N133" s="22" t="s">
        <v>56</v>
      </c>
      <c r="O133" s="22" t="s">
        <v>64</v>
      </c>
      <c r="P133" s="22">
        <v>30</v>
      </c>
      <c r="Q133" s="22">
        <v>30</v>
      </c>
      <c r="R133" s="22">
        <v>30</v>
      </c>
      <c r="S133" s="22">
        <v>30</v>
      </c>
      <c r="T133" s="15">
        <v>2272898984.9699998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/>
      <c r="AI133" s="15"/>
      <c r="AJ133" s="15"/>
      <c r="AK133" s="15">
        <f t="shared" si="6"/>
        <v>2272898984.9699998</v>
      </c>
      <c r="AL133" s="15">
        <v>1754270000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/>
      <c r="AX133" s="15">
        <v>0</v>
      </c>
      <c r="AY133" s="15">
        <v>0</v>
      </c>
      <c r="AZ133" s="15"/>
      <c r="BA133" s="15"/>
      <c r="BB133" s="15"/>
      <c r="BC133" s="15">
        <f t="shared" si="11"/>
        <v>1754270000</v>
      </c>
      <c r="BD133" s="15">
        <v>2073745000</v>
      </c>
      <c r="BE133" s="15">
        <v>0</v>
      </c>
      <c r="BF133" s="15">
        <v>0</v>
      </c>
      <c r="BG133" s="15"/>
      <c r="BH133" s="15"/>
      <c r="BI133" s="15"/>
      <c r="BJ133" s="15"/>
      <c r="BK133" s="15"/>
      <c r="BL133" s="15"/>
      <c r="BM133" s="15">
        <v>0</v>
      </c>
      <c r="BN133" s="15">
        <v>0</v>
      </c>
      <c r="BO133" s="15"/>
      <c r="BP133" s="15">
        <v>0</v>
      </c>
      <c r="BQ133" s="15">
        <v>0</v>
      </c>
      <c r="BR133" s="15"/>
      <c r="BS133" s="15"/>
      <c r="BT133" s="15"/>
      <c r="BU133" s="15">
        <f t="shared" si="7"/>
        <v>2073745000</v>
      </c>
      <c r="BV133" s="15">
        <v>2483893000</v>
      </c>
      <c r="BW133" s="15">
        <v>0</v>
      </c>
      <c r="BX133" s="15">
        <v>0</v>
      </c>
      <c r="BY133" s="15"/>
      <c r="BZ133" s="15"/>
      <c r="CA133" s="15"/>
      <c r="CB133" s="15"/>
      <c r="CC133" s="15"/>
      <c r="CD133" s="15"/>
      <c r="CE133" s="15">
        <v>0</v>
      </c>
      <c r="CF133" s="15">
        <v>0</v>
      </c>
      <c r="CG133" s="15"/>
      <c r="CH133" s="15">
        <v>0</v>
      </c>
      <c r="CI133" s="15">
        <v>0</v>
      </c>
      <c r="CJ133" s="15"/>
      <c r="CK133" s="15"/>
      <c r="CL133" s="15"/>
      <c r="CM133" s="15">
        <f t="shared" si="8"/>
        <v>2483893000</v>
      </c>
      <c r="CN133" s="15">
        <f t="shared" si="9"/>
        <v>8584806984.9699993</v>
      </c>
      <c r="CO133" s="20">
        <v>2024003630036</v>
      </c>
      <c r="CP133" s="14" t="s">
        <v>58</v>
      </c>
      <c r="CQ133" s="16" t="s">
        <v>65</v>
      </c>
    </row>
    <row r="134" spans="1:95" s="2" customFormat="1" ht="79.5" customHeight="1" x14ac:dyDescent="0.25">
      <c r="A134" s="22" t="s">
        <v>628</v>
      </c>
      <c r="B134" s="22">
        <f t="shared" si="10"/>
        <v>127</v>
      </c>
      <c r="C134" s="22" t="s">
        <v>47</v>
      </c>
      <c r="D134" s="23" t="s">
        <v>48</v>
      </c>
      <c r="E134" s="23" t="s">
        <v>205</v>
      </c>
      <c r="F134" s="23" t="s">
        <v>206</v>
      </c>
      <c r="G134" s="22" t="s">
        <v>629</v>
      </c>
      <c r="H134" s="23" t="s">
        <v>630</v>
      </c>
      <c r="I134" s="22" t="s">
        <v>631</v>
      </c>
      <c r="J134" s="23" t="s">
        <v>632</v>
      </c>
      <c r="K134" s="22" t="s">
        <v>55</v>
      </c>
      <c r="L134" s="23" t="s">
        <v>632</v>
      </c>
      <c r="M134" s="22">
        <v>50</v>
      </c>
      <c r="N134" s="22" t="s">
        <v>56</v>
      </c>
      <c r="O134" s="22" t="s">
        <v>64</v>
      </c>
      <c r="P134" s="22">
        <v>50</v>
      </c>
      <c r="Q134" s="22">
        <v>0</v>
      </c>
      <c r="R134" s="22">
        <v>0</v>
      </c>
      <c r="S134" s="22">
        <v>0</v>
      </c>
      <c r="T134" s="15">
        <v>5000000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/>
      <c r="AI134" s="15">
        <v>1771068353</v>
      </c>
      <c r="AJ134" s="15"/>
      <c r="AK134" s="15">
        <f t="shared" si="6"/>
        <v>1776068353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/>
      <c r="AX134" s="15">
        <v>0</v>
      </c>
      <c r="AY134" s="15">
        <v>0</v>
      </c>
      <c r="AZ134" s="15"/>
      <c r="BA134" s="15"/>
      <c r="BB134" s="15"/>
      <c r="BC134" s="15">
        <f t="shared" si="11"/>
        <v>0</v>
      </c>
      <c r="BD134" s="15">
        <v>0</v>
      </c>
      <c r="BE134" s="15">
        <v>0</v>
      </c>
      <c r="BF134" s="15">
        <v>0</v>
      </c>
      <c r="BG134" s="15"/>
      <c r="BH134" s="15"/>
      <c r="BI134" s="15"/>
      <c r="BJ134" s="15"/>
      <c r="BK134" s="15"/>
      <c r="BL134" s="15"/>
      <c r="BM134" s="15">
        <v>0</v>
      </c>
      <c r="BN134" s="15">
        <v>0</v>
      </c>
      <c r="BO134" s="15"/>
      <c r="BP134" s="15">
        <v>0</v>
      </c>
      <c r="BQ134" s="15">
        <v>0</v>
      </c>
      <c r="BR134" s="15"/>
      <c r="BS134" s="15"/>
      <c r="BT134" s="15"/>
      <c r="BU134" s="15">
        <f t="shared" si="7"/>
        <v>0</v>
      </c>
      <c r="BV134" s="15">
        <v>0</v>
      </c>
      <c r="BW134" s="15">
        <v>0</v>
      </c>
      <c r="BX134" s="15">
        <v>0</v>
      </c>
      <c r="BY134" s="15"/>
      <c r="BZ134" s="15"/>
      <c r="CA134" s="15"/>
      <c r="CB134" s="15"/>
      <c r="CC134" s="15"/>
      <c r="CD134" s="15"/>
      <c r="CE134" s="15">
        <v>0</v>
      </c>
      <c r="CF134" s="15">
        <v>0</v>
      </c>
      <c r="CG134" s="15"/>
      <c r="CH134" s="15">
        <v>0</v>
      </c>
      <c r="CI134" s="15">
        <v>0</v>
      </c>
      <c r="CJ134" s="15"/>
      <c r="CK134" s="15"/>
      <c r="CL134" s="15"/>
      <c r="CM134" s="15">
        <f t="shared" si="8"/>
        <v>0</v>
      </c>
      <c r="CN134" s="15">
        <f t="shared" si="9"/>
        <v>1776068353</v>
      </c>
      <c r="CO134" s="20" t="s">
        <v>633</v>
      </c>
      <c r="CP134" s="14" t="s">
        <v>58</v>
      </c>
      <c r="CQ134" s="16" t="s">
        <v>634</v>
      </c>
    </row>
    <row r="135" spans="1:95" s="2" customFormat="1" ht="79.5" customHeight="1" x14ac:dyDescent="0.25">
      <c r="A135" s="22" t="s">
        <v>635</v>
      </c>
      <c r="B135" s="22">
        <f t="shared" si="10"/>
        <v>128</v>
      </c>
      <c r="C135" s="22" t="s">
        <v>47</v>
      </c>
      <c r="D135" s="23" t="s">
        <v>48</v>
      </c>
      <c r="E135" s="23" t="s">
        <v>205</v>
      </c>
      <c r="F135" s="23" t="s">
        <v>206</v>
      </c>
      <c r="G135" s="22" t="s">
        <v>636</v>
      </c>
      <c r="H135" s="23" t="s">
        <v>637</v>
      </c>
      <c r="I135" s="22" t="s">
        <v>638</v>
      </c>
      <c r="J135" s="23" t="s">
        <v>639</v>
      </c>
      <c r="K135" s="22" t="s">
        <v>55</v>
      </c>
      <c r="L135" s="23" t="s">
        <v>639</v>
      </c>
      <c r="M135" s="22">
        <v>54</v>
      </c>
      <c r="N135" s="22" t="s">
        <v>56</v>
      </c>
      <c r="O135" s="22" t="s">
        <v>57</v>
      </c>
      <c r="P135" s="22">
        <v>54</v>
      </c>
      <c r="Q135" s="22">
        <v>54</v>
      </c>
      <c r="R135" s="22">
        <v>54</v>
      </c>
      <c r="S135" s="22">
        <v>54</v>
      </c>
      <c r="T135" s="15">
        <v>8533937071</v>
      </c>
      <c r="U135" s="15">
        <v>204273994995.43997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/>
      <c r="AI135" s="15"/>
      <c r="AJ135" s="15"/>
      <c r="AK135" s="15">
        <f t="shared" si="6"/>
        <v>212807932066.43997</v>
      </c>
      <c r="AL135" s="15">
        <v>8380033900</v>
      </c>
      <c r="AM135" s="15">
        <v>214051394558.92999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/>
      <c r="AX135" s="15">
        <v>0</v>
      </c>
      <c r="AY135" s="15">
        <v>0</v>
      </c>
      <c r="AZ135" s="15"/>
      <c r="BA135" s="15"/>
      <c r="BB135" s="15"/>
      <c r="BC135" s="15">
        <f t="shared" si="11"/>
        <v>222431428458.92999</v>
      </c>
      <c r="BD135" s="15">
        <v>8648685595</v>
      </c>
      <c r="BE135" s="15">
        <v>224488725846.48999</v>
      </c>
      <c r="BF135" s="15">
        <v>0</v>
      </c>
      <c r="BG135" s="15"/>
      <c r="BH135" s="15"/>
      <c r="BI135" s="15"/>
      <c r="BJ135" s="15"/>
      <c r="BK135" s="15"/>
      <c r="BL135" s="15"/>
      <c r="BM135" s="15">
        <v>0</v>
      </c>
      <c r="BN135" s="15">
        <v>0</v>
      </c>
      <c r="BO135" s="15"/>
      <c r="BP135" s="15">
        <v>0</v>
      </c>
      <c r="BQ135" s="15">
        <v>0</v>
      </c>
      <c r="BR135" s="15"/>
      <c r="BS135" s="15"/>
      <c r="BT135" s="15"/>
      <c r="BU135" s="15">
        <f t="shared" si="7"/>
        <v>233137411441.48999</v>
      </c>
      <c r="BV135" s="15">
        <v>9020919875</v>
      </c>
      <c r="BW135" s="15">
        <v>235418747469.98999</v>
      </c>
      <c r="BX135" s="15">
        <v>0</v>
      </c>
      <c r="BY135" s="15"/>
      <c r="BZ135" s="15"/>
      <c r="CA135" s="15"/>
      <c r="CB135" s="15"/>
      <c r="CC135" s="15"/>
      <c r="CD135" s="15"/>
      <c r="CE135" s="15">
        <v>0</v>
      </c>
      <c r="CF135" s="15">
        <v>0</v>
      </c>
      <c r="CG135" s="15"/>
      <c r="CH135" s="15">
        <v>0</v>
      </c>
      <c r="CI135" s="15">
        <v>0</v>
      </c>
      <c r="CJ135" s="15"/>
      <c r="CK135" s="15"/>
      <c r="CL135" s="15"/>
      <c r="CM135" s="15">
        <f t="shared" si="8"/>
        <v>244439667344.98999</v>
      </c>
      <c r="CN135" s="15">
        <f t="shared" si="9"/>
        <v>912816439311.84998</v>
      </c>
      <c r="CO135" s="20">
        <v>2024003630025</v>
      </c>
      <c r="CP135" s="14" t="s">
        <v>58</v>
      </c>
      <c r="CQ135" s="16" t="s">
        <v>634</v>
      </c>
    </row>
    <row r="136" spans="1:95" s="2" customFormat="1" ht="79.5" customHeight="1" x14ac:dyDescent="0.25">
      <c r="A136" s="22" t="s">
        <v>640</v>
      </c>
      <c r="B136" s="22">
        <f t="shared" si="10"/>
        <v>129</v>
      </c>
      <c r="C136" s="22" t="s">
        <v>47</v>
      </c>
      <c r="D136" s="23" t="s">
        <v>48</v>
      </c>
      <c r="E136" s="23" t="s">
        <v>205</v>
      </c>
      <c r="F136" s="23" t="s">
        <v>206</v>
      </c>
      <c r="G136" s="22" t="s">
        <v>641</v>
      </c>
      <c r="H136" s="23" t="s">
        <v>642</v>
      </c>
      <c r="I136" s="22" t="s">
        <v>643</v>
      </c>
      <c r="J136" s="23" t="s">
        <v>644</v>
      </c>
      <c r="K136" s="22" t="s">
        <v>55</v>
      </c>
      <c r="L136" s="23" t="s">
        <v>644</v>
      </c>
      <c r="M136" s="22">
        <v>1</v>
      </c>
      <c r="N136" s="22" t="s">
        <v>56</v>
      </c>
      <c r="O136" s="22" t="s">
        <v>57</v>
      </c>
      <c r="P136" s="22">
        <v>1</v>
      </c>
      <c r="Q136" s="22">
        <v>1</v>
      </c>
      <c r="R136" s="22">
        <v>1</v>
      </c>
      <c r="S136" s="22">
        <v>1</v>
      </c>
      <c r="T136" s="15">
        <v>5000000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/>
      <c r="AI136" s="15"/>
      <c r="AJ136" s="15"/>
      <c r="AK136" s="15">
        <f t="shared" ref="AK136:AK199" si="12">T136+U136+V136+W136+X136+Y136+Z136+AA136+AB136+AC136+AD136+AE136+AF136+AG136+AH136+AI136+AJ136</f>
        <v>5000000</v>
      </c>
      <c r="AL136" s="15">
        <v>43860000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/>
      <c r="AX136" s="15">
        <v>0</v>
      </c>
      <c r="AY136" s="15">
        <v>0</v>
      </c>
      <c r="AZ136" s="15"/>
      <c r="BA136" s="15"/>
      <c r="BB136" s="15"/>
      <c r="BC136" s="15">
        <f t="shared" si="11"/>
        <v>43860000</v>
      </c>
      <c r="BD136" s="15">
        <v>43860000</v>
      </c>
      <c r="BE136" s="15">
        <v>0</v>
      </c>
      <c r="BF136" s="15">
        <v>0</v>
      </c>
      <c r="BG136" s="15"/>
      <c r="BH136" s="15"/>
      <c r="BI136" s="15"/>
      <c r="BJ136" s="15"/>
      <c r="BK136" s="15"/>
      <c r="BL136" s="15"/>
      <c r="BM136" s="15">
        <v>0</v>
      </c>
      <c r="BN136" s="15">
        <v>0</v>
      </c>
      <c r="BO136" s="15"/>
      <c r="BP136" s="15">
        <v>0</v>
      </c>
      <c r="BQ136" s="15">
        <v>0</v>
      </c>
      <c r="BR136" s="15"/>
      <c r="BS136" s="15"/>
      <c r="BT136" s="15"/>
      <c r="BU136" s="15">
        <f t="shared" si="7"/>
        <v>43860000</v>
      </c>
      <c r="BV136" s="15">
        <v>45175800</v>
      </c>
      <c r="BW136" s="15">
        <v>0</v>
      </c>
      <c r="BX136" s="15">
        <v>0</v>
      </c>
      <c r="BY136" s="15"/>
      <c r="BZ136" s="15"/>
      <c r="CA136" s="15"/>
      <c r="CB136" s="15"/>
      <c r="CC136" s="15"/>
      <c r="CD136" s="15"/>
      <c r="CE136" s="15">
        <v>0</v>
      </c>
      <c r="CF136" s="15">
        <v>0</v>
      </c>
      <c r="CG136" s="15"/>
      <c r="CH136" s="15">
        <v>0</v>
      </c>
      <c r="CI136" s="15">
        <v>0</v>
      </c>
      <c r="CJ136" s="15"/>
      <c r="CK136" s="15"/>
      <c r="CL136" s="15"/>
      <c r="CM136" s="15">
        <f t="shared" si="8"/>
        <v>45175800</v>
      </c>
      <c r="CN136" s="15">
        <f t="shared" si="9"/>
        <v>137895800</v>
      </c>
      <c r="CO136" s="20">
        <v>2024003630019</v>
      </c>
      <c r="CP136" s="14" t="s">
        <v>58</v>
      </c>
      <c r="CQ136" s="16" t="s">
        <v>634</v>
      </c>
    </row>
    <row r="137" spans="1:95" s="2" customFormat="1" ht="79.5" customHeight="1" x14ac:dyDescent="0.25">
      <c r="A137" s="22" t="s">
        <v>645</v>
      </c>
      <c r="B137" s="22">
        <f t="shared" si="10"/>
        <v>130</v>
      </c>
      <c r="C137" s="22" t="s">
        <v>47</v>
      </c>
      <c r="D137" s="23" t="s">
        <v>48</v>
      </c>
      <c r="E137" s="23" t="s">
        <v>205</v>
      </c>
      <c r="F137" s="23" t="s">
        <v>206</v>
      </c>
      <c r="G137" s="22" t="s">
        <v>646</v>
      </c>
      <c r="H137" s="23" t="s">
        <v>647</v>
      </c>
      <c r="I137" s="22" t="s">
        <v>648</v>
      </c>
      <c r="J137" s="23" t="s">
        <v>649</v>
      </c>
      <c r="K137" s="22" t="s">
        <v>55</v>
      </c>
      <c r="L137" s="23" t="s">
        <v>649</v>
      </c>
      <c r="M137" s="22">
        <v>35000</v>
      </c>
      <c r="N137" s="22" t="s">
        <v>56</v>
      </c>
      <c r="O137" s="22" t="s">
        <v>57</v>
      </c>
      <c r="P137" s="22">
        <v>35000</v>
      </c>
      <c r="Q137" s="22">
        <v>35000</v>
      </c>
      <c r="R137" s="22">
        <v>35000</v>
      </c>
      <c r="S137" s="22">
        <v>35000</v>
      </c>
      <c r="T137" s="15">
        <v>15000000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/>
      <c r="AI137" s="15"/>
      <c r="AJ137" s="15"/>
      <c r="AK137" s="15">
        <f t="shared" si="12"/>
        <v>15000000</v>
      </c>
      <c r="AL137" s="15">
        <v>537740000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/>
      <c r="AX137" s="15">
        <v>0</v>
      </c>
      <c r="AY137" s="15">
        <v>0</v>
      </c>
      <c r="AZ137" s="15"/>
      <c r="BA137" s="15"/>
      <c r="BB137" s="15"/>
      <c r="BC137" s="15">
        <f t="shared" si="11"/>
        <v>537740000</v>
      </c>
      <c r="BD137" s="15">
        <v>537740000</v>
      </c>
      <c r="BE137" s="15">
        <v>0</v>
      </c>
      <c r="BF137" s="15">
        <v>0</v>
      </c>
      <c r="BG137" s="15"/>
      <c r="BH137" s="15"/>
      <c r="BI137" s="15"/>
      <c r="BJ137" s="15"/>
      <c r="BK137" s="15"/>
      <c r="BL137" s="15"/>
      <c r="BM137" s="15">
        <v>0</v>
      </c>
      <c r="BN137" s="15">
        <v>0</v>
      </c>
      <c r="BO137" s="15"/>
      <c r="BP137" s="15">
        <v>0</v>
      </c>
      <c r="BQ137" s="15">
        <v>0</v>
      </c>
      <c r="BR137" s="15"/>
      <c r="BS137" s="15"/>
      <c r="BT137" s="15"/>
      <c r="BU137" s="15">
        <f t="shared" ref="BU137:BU200" si="13">BD137+BE137+BF137+BG137+BH137+BI137+BJ137+BJ137+BK137+BL137+BM137+BN137+BO137+BP137+BQ137+BR137+BS137+BT137</f>
        <v>537740000</v>
      </c>
      <c r="BV137" s="15">
        <v>553872200</v>
      </c>
      <c r="BW137" s="15">
        <v>0</v>
      </c>
      <c r="BX137" s="15">
        <v>0</v>
      </c>
      <c r="BY137" s="15"/>
      <c r="BZ137" s="15"/>
      <c r="CA137" s="15"/>
      <c r="CB137" s="15"/>
      <c r="CC137" s="15"/>
      <c r="CD137" s="15"/>
      <c r="CE137" s="15">
        <v>0</v>
      </c>
      <c r="CF137" s="15">
        <v>0</v>
      </c>
      <c r="CG137" s="15"/>
      <c r="CH137" s="15">
        <v>0</v>
      </c>
      <c r="CI137" s="15">
        <v>0</v>
      </c>
      <c r="CJ137" s="15"/>
      <c r="CK137" s="15"/>
      <c r="CL137" s="15"/>
      <c r="CM137" s="15">
        <f t="shared" ref="CM137:CM200" si="14">BV137+BW137+BX137+BY137+BZ137+CA137+CB137+CC137+CD137+CE137+CF137+CG137+CH137+CI137+CJ137+CK137+CL137</f>
        <v>553872200</v>
      </c>
      <c r="CN137" s="15">
        <f t="shared" ref="CN137:CN200" si="15">AK137+BC137+BU137+CM137</f>
        <v>1644352200</v>
      </c>
      <c r="CO137" s="20">
        <v>2024003630023</v>
      </c>
      <c r="CP137" s="14" t="s">
        <v>58</v>
      </c>
      <c r="CQ137" s="16" t="s">
        <v>634</v>
      </c>
    </row>
    <row r="138" spans="1:95" s="2" customFormat="1" ht="79.5" customHeight="1" x14ac:dyDescent="0.25">
      <c r="A138" s="22" t="s">
        <v>650</v>
      </c>
      <c r="B138" s="22">
        <f t="shared" ref="B138:B201" si="16">B137+1</f>
        <v>131</v>
      </c>
      <c r="C138" s="22" t="s">
        <v>47</v>
      </c>
      <c r="D138" s="23" t="s">
        <v>48</v>
      </c>
      <c r="E138" s="23" t="s">
        <v>205</v>
      </c>
      <c r="F138" s="23" t="s">
        <v>206</v>
      </c>
      <c r="G138" s="22" t="s">
        <v>651</v>
      </c>
      <c r="H138" s="23" t="s">
        <v>652</v>
      </c>
      <c r="I138" s="22" t="s">
        <v>653</v>
      </c>
      <c r="J138" s="23" t="s">
        <v>654</v>
      </c>
      <c r="K138" s="22" t="s">
        <v>55</v>
      </c>
      <c r="L138" s="23" t="s">
        <v>654</v>
      </c>
      <c r="M138" s="22">
        <v>18161440</v>
      </c>
      <c r="N138" s="22" t="s">
        <v>56</v>
      </c>
      <c r="O138" s="22" t="s">
        <v>64</v>
      </c>
      <c r="P138" s="22">
        <v>4540360</v>
      </c>
      <c r="Q138" s="22">
        <v>4540360</v>
      </c>
      <c r="R138" s="22">
        <v>4540360</v>
      </c>
      <c r="S138" s="22">
        <v>4540360</v>
      </c>
      <c r="T138" s="15">
        <v>3088138893.9200001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13285113039.040001</v>
      </c>
      <c r="AG138" s="15">
        <v>0</v>
      </c>
      <c r="AH138" s="15"/>
      <c r="AI138" s="15"/>
      <c r="AJ138" s="15"/>
      <c r="AK138" s="15">
        <f t="shared" si="12"/>
        <v>16373251932.960001</v>
      </c>
      <c r="AL138" s="15">
        <v>3200000000</v>
      </c>
      <c r="AM138" s="15">
        <v>252960000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/>
      <c r="AX138" s="15">
        <v>10466237856</v>
      </c>
      <c r="AY138" s="15">
        <v>0</v>
      </c>
      <c r="AZ138" s="15"/>
      <c r="BA138" s="15"/>
      <c r="BB138" s="15"/>
      <c r="BC138" s="15">
        <f t="shared" ref="BC138:BC201" si="17">AL138+AM138+AN138+AO138+AP138+AQ138+AR138+AS138+AT138+AU138+AV138+AW138+AX138+AY138+AZ138+BA138+BB138</f>
        <v>13919197856</v>
      </c>
      <c r="BD138" s="15">
        <v>3200000000</v>
      </c>
      <c r="BE138" s="15">
        <v>0</v>
      </c>
      <c r="BF138" s="15">
        <v>0</v>
      </c>
      <c r="BG138" s="15"/>
      <c r="BH138" s="15"/>
      <c r="BI138" s="15"/>
      <c r="BJ138" s="15"/>
      <c r="BK138" s="15"/>
      <c r="BL138" s="15"/>
      <c r="BM138" s="15">
        <v>0</v>
      </c>
      <c r="BN138" s="15">
        <v>0</v>
      </c>
      <c r="BO138" s="15"/>
      <c r="BP138" s="15">
        <v>10989549748.799999</v>
      </c>
      <c r="BQ138" s="15">
        <v>0</v>
      </c>
      <c r="BR138" s="15"/>
      <c r="BS138" s="15"/>
      <c r="BT138" s="15"/>
      <c r="BU138" s="15">
        <f t="shared" si="13"/>
        <v>14189549748.799999</v>
      </c>
      <c r="BV138" s="15">
        <v>3296000000</v>
      </c>
      <c r="BW138" s="15">
        <v>278888400</v>
      </c>
      <c r="BX138" s="15">
        <v>0</v>
      </c>
      <c r="BY138" s="15"/>
      <c r="BZ138" s="15"/>
      <c r="CA138" s="15"/>
      <c r="CB138" s="15"/>
      <c r="CC138" s="15"/>
      <c r="CD138" s="15"/>
      <c r="CE138" s="15">
        <v>0</v>
      </c>
      <c r="CF138" s="15">
        <v>0</v>
      </c>
      <c r="CG138" s="15"/>
      <c r="CH138" s="15">
        <v>11539027236.24</v>
      </c>
      <c r="CI138" s="15">
        <v>0</v>
      </c>
      <c r="CJ138" s="15"/>
      <c r="CK138" s="15"/>
      <c r="CL138" s="15"/>
      <c r="CM138" s="15">
        <f t="shared" si="14"/>
        <v>15113915636.24</v>
      </c>
      <c r="CN138" s="15">
        <f t="shared" si="15"/>
        <v>59595915173.999992</v>
      </c>
      <c r="CO138" s="20">
        <v>2024003630023</v>
      </c>
      <c r="CP138" s="14" t="s">
        <v>58</v>
      </c>
      <c r="CQ138" s="16" t="s">
        <v>634</v>
      </c>
    </row>
    <row r="139" spans="1:95" s="2" customFormat="1" ht="79.5" customHeight="1" x14ac:dyDescent="0.25">
      <c r="A139" s="22" t="s">
        <v>655</v>
      </c>
      <c r="B139" s="22">
        <f t="shared" si="16"/>
        <v>132</v>
      </c>
      <c r="C139" s="22" t="s">
        <v>47</v>
      </c>
      <c r="D139" s="23" t="s">
        <v>48</v>
      </c>
      <c r="E139" s="23" t="s">
        <v>205</v>
      </c>
      <c r="F139" s="23" t="s">
        <v>206</v>
      </c>
      <c r="G139" s="22" t="s">
        <v>656</v>
      </c>
      <c r="H139" s="23" t="s">
        <v>657</v>
      </c>
      <c r="I139" s="22" t="s">
        <v>658</v>
      </c>
      <c r="J139" s="23" t="s">
        <v>659</v>
      </c>
      <c r="K139" s="22" t="s">
        <v>55</v>
      </c>
      <c r="L139" s="23" t="s">
        <v>659</v>
      </c>
      <c r="M139" s="22">
        <v>2500</v>
      </c>
      <c r="N139" s="22" t="s">
        <v>56</v>
      </c>
      <c r="O139" s="22" t="s">
        <v>57</v>
      </c>
      <c r="P139" s="22">
        <v>2500</v>
      </c>
      <c r="Q139" s="22">
        <v>2500</v>
      </c>
      <c r="R139" s="22">
        <v>2500</v>
      </c>
      <c r="S139" s="22">
        <v>2500</v>
      </c>
      <c r="T139" s="15">
        <v>1200000000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/>
      <c r="AI139" s="15"/>
      <c r="AJ139" s="15"/>
      <c r="AK139" s="15">
        <f t="shared" si="12"/>
        <v>1200000000</v>
      </c>
      <c r="AL139" s="15">
        <v>1500000000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/>
      <c r="AX139" s="15">
        <v>0</v>
      </c>
      <c r="AY139" s="15">
        <v>0</v>
      </c>
      <c r="AZ139" s="15"/>
      <c r="BA139" s="15"/>
      <c r="BB139" s="15"/>
      <c r="BC139" s="15">
        <f t="shared" si="17"/>
        <v>1500000000</v>
      </c>
      <c r="BD139" s="15">
        <v>1500000000</v>
      </c>
      <c r="BE139" s="15">
        <v>0</v>
      </c>
      <c r="BF139" s="15">
        <v>0</v>
      </c>
      <c r="BG139" s="15"/>
      <c r="BH139" s="15"/>
      <c r="BI139" s="15"/>
      <c r="BJ139" s="15"/>
      <c r="BK139" s="15"/>
      <c r="BL139" s="15"/>
      <c r="BM139" s="15">
        <v>0</v>
      </c>
      <c r="BN139" s="15">
        <v>0</v>
      </c>
      <c r="BO139" s="15"/>
      <c r="BP139" s="15">
        <v>0</v>
      </c>
      <c r="BQ139" s="15">
        <v>0</v>
      </c>
      <c r="BR139" s="15"/>
      <c r="BS139" s="15"/>
      <c r="BT139" s="15"/>
      <c r="BU139" s="15">
        <f t="shared" si="13"/>
        <v>1500000000</v>
      </c>
      <c r="BV139" s="15">
        <v>1545000000</v>
      </c>
      <c r="BW139" s="15">
        <v>0</v>
      </c>
      <c r="BX139" s="15">
        <v>0</v>
      </c>
      <c r="BY139" s="15"/>
      <c r="BZ139" s="15"/>
      <c r="CA139" s="15"/>
      <c r="CB139" s="15"/>
      <c r="CC139" s="15"/>
      <c r="CD139" s="15"/>
      <c r="CE139" s="15">
        <v>0</v>
      </c>
      <c r="CF139" s="15">
        <v>0</v>
      </c>
      <c r="CG139" s="15"/>
      <c r="CH139" s="15">
        <v>0</v>
      </c>
      <c r="CI139" s="15">
        <v>0</v>
      </c>
      <c r="CJ139" s="15"/>
      <c r="CK139" s="15"/>
      <c r="CL139" s="15"/>
      <c r="CM139" s="15">
        <f t="shared" si="14"/>
        <v>1545000000</v>
      </c>
      <c r="CN139" s="15">
        <f t="shared" si="15"/>
        <v>5745000000</v>
      </c>
      <c r="CO139" s="20">
        <v>2024003630023</v>
      </c>
      <c r="CP139" s="14" t="s">
        <v>58</v>
      </c>
      <c r="CQ139" s="16" t="s">
        <v>634</v>
      </c>
    </row>
    <row r="140" spans="1:95" s="2" customFormat="1" ht="79.5" customHeight="1" x14ac:dyDescent="0.25">
      <c r="A140" s="22" t="s">
        <v>660</v>
      </c>
      <c r="B140" s="22">
        <f t="shared" si="16"/>
        <v>133</v>
      </c>
      <c r="C140" s="22" t="s">
        <v>47</v>
      </c>
      <c r="D140" s="23" t="s">
        <v>48</v>
      </c>
      <c r="E140" s="23" t="s">
        <v>205</v>
      </c>
      <c r="F140" s="23" t="s">
        <v>206</v>
      </c>
      <c r="G140" s="22" t="s">
        <v>661</v>
      </c>
      <c r="H140" s="23" t="s">
        <v>662</v>
      </c>
      <c r="I140" s="22" t="s">
        <v>663</v>
      </c>
      <c r="J140" s="23" t="s">
        <v>664</v>
      </c>
      <c r="K140" s="22" t="s">
        <v>55</v>
      </c>
      <c r="L140" s="23" t="s">
        <v>664</v>
      </c>
      <c r="M140" s="22">
        <v>2540</v>
      </c>
      <c r="N140" s="22" t="s">
        <v>56</v>
      </c>
      <c r="O140" s="22" t="s">
        <v>57</v>
      </c>
      <c r="P140" s="22">
        <v>2540</v>
      </c>
      <c r="Q140" s="22">
        <v>2540</v>
      </c>
      <c r="R140" s="22">
        <v>2540</v>
      </c>
      <c r="S140" s="22">
        <v>2540</v>
      </c>
      <c r="T140" s="15">
        <v>0</v>
      </c>
      <c r="U140" s="15">
        <v>1526888200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/>
      <c r="AI140" s="15"/>
      <c r="AJ140" s="15"/>
      <c r="AK140" s="15">
        <f t="shared" si="12"/>
        <v>1526888200</v>
      </c>
      <c r="AL140" s="15">
        <v>0</v>
      </c>
      <c r="AM140" s="15">
        <v>1612586868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/>
      <c r="AX140" s="15">
        <v>0</v>
      </c>
      <c r="AY140" s="15">
        <v>0</v>
      </c>
      <c r="AZ140" s="15"/>
      <c r="BA140" s="15"/>
      <c r="BB140" s="15"/>
      <c r="BC140" s="15">
        <f t="shared" si="17"/>
        <v>1612586868</v>
      </c>
      <c r="BD140" s="15">
        <v>0</v>
      </c>
      <c r="BE140" s="15">
        <v>1958824211.4000001</v>
      </c>
      <c r="BF140" s="15">
        <v>0</v>
      </c>
      <c r="BG140" s="15"/>
      <c r="BH140" s="15"/>
      <c r="BI140" s="15"/>
      <c r="BJ140" s="15"/>
      <c r="BK140" s="15"/>
      <c r="BL140" s="15"/>
      <c r="BM140" s="15">
        <v>0</v>
      </c>
      <c r="BN140" s="15">
        <v>0</v>
      </c>
      <c r="BO140" s="15"/>
      <c r="BP140" s="15">
        <v>0</v>
      </c>
      <c r="BQ140" s="15">
        <v>0</v>
      </c>
      <c r="BR140" s="15"/>
      <c r="BS140" s="15"/>
      <c r="BT140" s="15"/>
      <c r="BU140" s="15">
        <f t="shared" si="13"/>
        <v>1958824211.4000001</v>
      </c>
      <c r="BV140" s="15">
        <v>0</v>
      </c>
      <c r="BW140" s="15">
        <v>1777877021.97</v>
      </c>
      <c r="BX140" s="15">
        <v>0</v>
      </c>
      <c r="BY140" s="15"/>
      <c r="BZ140" s="15"/>
      <c r="CA140" s="15"/>
      <c r="CB140" s="15"/>
      <c r="CC140" s="15"/>
      <c r="CD140" s="15"/>
      <c r="CE140" s="15">
        <v>0</v>
      </c>
      <c r="CF140" s="15">
        <v>0</v>
      </c>
      <c r="CG140" s="15"/>
      <c r="CH140" s="15">
        <v>0</v>
      </c>
      <c r="CI140" s="15">
        <v>0</v>
      </c>
      <c r="CJ140" s="15"/>
      <c r="CK140" s="15"/>
      <c r="CL140" s="15"/>
      <c r="CM140" s="15">
        <f t="shared" si="14"/>
        <v>1777877021.97</v>
      </c>
      <c r="CN140" s="15">
        <f t="shared" si="15"/>
        <v>6876176301.3699999</v>
      </c>
      <c r="CO140" s="20">
        <v>2024003630023</v>
      </c>
      <c r="CP140" s="14" t="s">
        <v>58</v>
      </c>
      <c r="CQ140" s="16" t="s">
        <v>634</v>
      </c>
    </row>
    <row r="141" spans="1:95" s="2" customFormat="1" ht="79.5" customHeight="1" x14ac:dyDescent="0.25">
      <c r="A141" s="22" t="s">
        <v>665</v>
      </c>
      <c r="B141" s="22">
        <f t="shared" si="16"/>
        <v>134</v>
      </c>
      <c r="C141" s="22" t="s">
        <v>47</v>
      </c>
      <c r="D141" s="23" t="s">
        <v>48</v>
      </c>
      <c r="E141" s="23" t="s">
        <v>205</v>
      </c>
      <c r="F141" s="23" t="s">
        <v>206</v>
      </c>
      <c r="G141" s="22" t="s">
        <v>666</v>
      </c>
      <c r="H141" s="23" t="s">
        <v>667</v>
      </c>
      <c r="I141" s="22" t="s">
        <v>668</v>
      </c>
      <c r="J141" s="23" t="s">
        <v>669</v>
      </c>
      <c r="K141" s="22" t="s">
        <v>55</v>
      </c>
      <c r="L141" s="23" t="s">
        <v>669</v>
      </c>
      <c r="M141" s="22">
        <v>1000</v>
      </c>
      <c r="N141" s="22" t="s">
        <v>56</v>
      </c>
      <c r="O141" s="22" t="s">
        <v>64</v>
      </c>
      <c r="P141" s="22">
        <v>100</v>
      </c>
      <c r="Q141" s="22">
        <v>400</v>
      </c>
      <c r="R141" s="22">
        <v>400</v>
      </c>
      <c r="S141" s="22">
        <v>100</v>
      </c>
      <c r="T141" s="15">
        <v>4348828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/>
      <c r="AI141" s="15"/>
      <c r="AJ141" s="15"/>
      <c r="AK141" s="15">
        <f t="shared" si="12"/>
        <v>4348828</v>
      </c>
      <c r="AL141" s="15">
        <v>74000000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/>
      <c r="AX141" s="15">
        <v>0</v>
      </c>
      <c r="AY141" s="15">
        <v>0</v>
      </c>
      <c r="AZ141" s="15"/>
      <c r="BA141" s="15"/>
      <c r="BB141" s="15"/>
      <c r="BC141" s="15">
        <f t="shared" si="17"/>
        <v>74000000</v>
      </c>
      <c r="BD141" s="15">
        <v>74000000</v>
      </c>
      <c r="BE141" s="15">
        <v>0</v>
      </c>
      <c r="BF141" s="15">
        <v>0</v>
      </c>
      <c r="BG141" s="15"/>
      <c r="BH141" s="15"/>
      <c r="BI141" s="15"/>
      <c r="BJ141" s="15"/>
      <c r="BK141" s="15"/>
      <c r="BL141" s="15"/>
      <c r="BM141" s="15">
        <v>0</v>
      </c>
      <c r="BN141" s="15">
        <v>0</v>
      </c>
      <c r="BO141" s="15"/>
      <c r="BP141" s="15">
        <v>0</v>
      </c>
      <c r="BQ141" s="15">
        <v>0</v>
      </c>
      <c r="BR141" s="15"/>
      <c r="BS141" s="15"/>
      <c r="BT141" s="15"/>
      <c r="BU141" s="15">
        <f t="shared" si="13"/>
        <v>74000000</v>
      </c>
      <c r="BV141" s="15">
        <v>76220000</v>
      </c>
      <c r="BW141" s="15">
        <v>0</v>
      </c>
      <c r="BX141" s="15">
        <v>0</v>
      </c>
      <c r="BY141" s="15"/>
      <c r="BZ141" s="15"/>
      <c r="CA141" s="15"/>
      <c r="CB141" s="15"/>
      <c r="CC141" s="15"/>
      <c r="CD141" s="15"/>
      <c r="CE141" s="15">
        <v>0</v>
      </c>
      <c r="CF141" s="15">
        <v>0</v>
      </c>
      <c r="CG141" s="15"/>
      <c r="CH141" s="15">
        <v>0</v>
      </c>
      <c r="CI141" s="15">
        <v>0</v>
      </c>
      <c r="CJ141" s="15"/>
      <c r="CK141" s="15"/>
      <c r="CL141" s="15"/>
      <c r="CM141" s="15">
        <f t="shared" si="14"/>
        <v>76220000</v>
      </c>
      <c r="CN141" s="15">
        <f t="shared" si="15"/>
        <v>228568828</v>
      </c>
      <c r="CO141" s="20">
        <v>2024003630023</v>
      </c>
      <c r="CP141" s="14" t="s">
        <v>58</v>
      </c>
      <c r="CQ141" s="16" t="s">
        <v>634</v>
      </c>
    </row>
    <row r="142" spans="1:95" s="2" customFormat="1" ht="79.5" customHeight="1" x14ac:dyDescent="0.25">
      <c r="A142" s="22" t="s">
        <v>670</v>
      </c>
      <c r="B142" s="22">
        <f t="shared" si="16"/>
        <v>135</v>
      </c>
      <c r="C142" s="22" t="s">
        <v>47</v>
      </c>
      <c r="D142" s="23" t="s">
        <v>48</v>
      </c>
      <c r="E142" s="23" t="s">
        <v>205</v>
      </c>
      <c r="F142" s="23" t="s">
        <v>206</v>
      </c>
      <c r="G142" s="22" t="s">
        <v>671</v>
      </c>
      <c r="H142" s="23" t="s">
        <v>672</v>
      </c>
      <c r="I142" s="22" t="s">
        <v>673</v>
      </c>
      <c r="J142" s="23" t="s">
        <v>674</v>
      </c>
      <c r="K142" s="22" t="s">
        <v>55</v>
      </c>
      <c r="L142" s="23" t="s">
        <v>674</v>
      </c>
      <c r="M142" s="22">
        <v>221</v>
      </c>
      <c r="N142" s="22" t="s">
        <v>56</v>
      </c>
      <c r="O142" s="22" t="s">
        <v>64</v>
      </c>
      <c r="P142" s="22">
        <v>50</v>
      </c>
      <c r="Q142" s="22">
        <v>60</v>
      </c>
      <c r="R142" s="22">
        <v>60</v>
      </c>
      <c r="S142" s="22">
        <v>51</v>
      </c>
      <c r="T142" s="15">
        <v>1813399564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26"/>
      <c r="AH142" s="15">
        <v>1931834000</v>
      </c>
      <c r="AI142" s="15"/>
      <c r="AJ142" s="15"/>
      <c r="AK142" s="15">
        <f t="shared" si="12"/>
        <v>3745233564</v>
      </c>
      <c r="AL142" s="15">
        <v>2626404149.79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/>
      <c r="AX142" s="15">
        <v>0</v>
      </c>
      <c r="AY142" s="15">
        <v>0</v>
      </c>
      <c r="AZ142" s="15">
        <v>1473500000</v>
      </c>
      <c r="BA142" s="15"/>
      <c r="BB142" s="15"/>
      <c r="BC142" s="15">
        <f t="shared" si="17"/>
        <v>4099904149.79</v>
      </c>
      <c r="BD142" s="15">
        <v>3105616413.2818899</v>
      </c>
      <c r="BE142" s="15">
        <v>0</v>
      </c>
      <c r="BF142" s="15">
        <v>0</v>
      </c>
      <c r="BG142" s="15"/>
      <c r="BH142" s="15"/>
      <c r="BI142" s="15"/>
      <c r="BJ142" s="15"/>
      <c r="BK142" s="15"/>
      <c r="BL142" s="15"/>
      <c r="BM142" s="15">
        <v>0</v>
      </c>
      <c r="BN142" s="15">
        <v>0</v>
      </c>
      <c r="BO142" s="15"/>
      <c r="BP142" s="15">
        <v>0</v>
      </c>
      <c r="BQ142" s="15">
        <v>0</v>
      </c>
      <c r="BR142" s="15">
        <v>1750000000</v>
      </c>
      <c r="BS142" s="15"/>
      <c r="BT142" s="15"/>
      <c r="BU142" s="15">
        <f t="shared" si="13"/>
        <v>4855616413.2818899</v>
      </c>
      <c r="BV142" s="15">
        <v>3675839215.5837798</v>
      </c>
      <c r="BW142" s="15">
        <v>0</v>
      </c>
      <c r="BX142" s="15">
        <v>0</v>
      </c>
      <c r="BY142" s="15"/>
      <c r="BZ142" s="15"/>
      <c r="CA142" s="15"/>
      <c r="CB142" s="15"/>
      <c r="CC142" s="15"/>
      <c r="CD142" s="15"/>
      <c r="CE142" s="15">
        <v>0</v>
      </c>
      <c r="CF142" s="15">
        <v>0</v>
      </c>
      <c r="CG142" s="15"/>
      <c r="CH142" s="15">
        <v>0</v>
      </c>
      <c r="CI142" s="15">
        <v>0</v>
      </c>
      <c r="CJ142" s="15">
        <v>2082500000</v>
      </c>
      <c r="CK142" s="15"/>
      <c r="CL142" s="15"/>
      <c r="CM142" s="15">
        <f t="shared" si="14"/>
        <v>5758339215.5837803</v>
      </c>
      <c r="CN142" s="15">
        <f t="shared" si="15"/>
        <v>18459093342.65567</v>
      </c>
      <c r="CO142" s="20" t="s">
        <v>675</v>
      </c>
      <c r="CP142" s="14" t="s">
        <v>58</v>
      </c>
      <c r="CQ142" s="16" t="s">
        <v>65</v>
      </c>
    </row>
    <row r="143" spans="1:95" s="2" customFormat="1" ht="79.5" customHeight="1" x14ac:dyDescent="0.25">
      <c r="A143" s="22" t="s">
        <v>676</v>
      </c>
      <c r="B143" s="22">
        <f t="shared" si="16"/>
        <v>136</v>
      </c>
      <c r="C143" s="22" t="s">
        <v>47</v>
      </c>
      <c r="D143" s="23" t="s">
        <v>48</v>
      </c>
      <c r="E143" s="23" t="s">
        <v>205</v>
      </c>
      <c r="F143" s="23" t="s">
        <v>206</v>
      </c>
      <c r="G143" s="22" t="s">
        <v>677</v>
      </c>
      <c r="H143" s="23" t="s">
        <v>678</v>
      </c>
      <c r="I143" s="22" t="s">
        <v>679</v>
      </c>
      <c r="J143" s="23" t="s">
        <v>680</v>
      </c>
      <c r="K143" s="22" t="s">
        <v>55</v>
      </c>
      <c r="L143" s="23" t="s">
        <v>680</v>
      </c>
      <c r="M143" s="22">
        <v>80</v>
      </c>
      <c r="N143" s="22" t="s">
        <v>56</v>
      </c>
      <c r="O143" s="22" t="s">
        <v>64</v>
      </c>
      <c r="P143" s="22">
        <v>10</v>
      </c>
      <c r="Q143" s="22">
        <v>30</v>
      </c>
      <c r="R143" s="22">
        <v>30</v>
      </c>
      <c r="S143" s="22">
        <v>10</v>
      </c>
      <c r="T143" s="15">
        <v>0</v>
      </c>
      <c r="U143" s="15">
        <v>744119250.42000008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/>
      <c r="AI143" s="15">
        <v>1073396752</v>
      </c>
      <c r="AJ143" s="15"/>
      <c r="AK143" s="15">
        <f t="shared" si="12"/>
        <v>1817516002.4200001</v>
      </c>
      <c r="AL143" s="15">
        <v>50000000</v>
      </c>
      <c r="AM143" s="15">
        <v>7315287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/>
      <c r="AX143" s="15">
        <v>0</v>
      </c>
      <c r="AY143" s="15">
        <v>0</v>
      </c>
      <c r="AZ143" s="15"/>
      <c r="BA143" s="15"/>
      <c r="BB143" s="15"/>
      <c r="BC143" s="15">
        <f t="shared" si="17"/>
        <v>57315287</v>
      </c>
      <c r="BD143" s="15">
        <v>50000000</v>
      </c>
      <c r="BE143" s="15">
        <v>7681051.3499999996</v>
      </c>
      <c r="BF143" s="15">
        <v>0</v>
      </c>
      <c r="BG143" s="15"/>
      <c r="BH143" s="15"/>
      <c r="BI143" s="15"/>
      <c r="BJ143" s="15"/>
      <c r="BK143" s="15"/>
      <c r="BL143" s="15"/>
      <c r="BM143" s="15">
        <v>0</v>
      </c>
      <c r="BN143" s="15">
        <v>0</v>
      </c>
      <c r="BO143" s="15"/>
      <c r="BP143" s="15">
        <v>0</v>
      </c>
      <c r="BQ143" s="15">
        <v>0</v>
      </c>
      <c r="BR143" s="15"/>
      <c r="BS143" s="15"/>
      <c r="BT143" s="15"/>
      <c r="BU143" s="15">
        <f t="shared" si="13"/>
        <v>57681051.350000001</v>
      </c>
      <c r="BV143" s="15">
        <v>52000000</v>
      </c>
      <c r="BW143" s="15">
        <v>8065103.9199999999</v>
      </c>
      <c r="BX143" s="15">
        <v>0</v>
      </c>
      <c r="BY143" s="15"/>
      <c r="BZ143" s="15"/>
      <c r="CA143" s="15"/>
      <c r="CB143" s="15"/>
      <c r="CC143" s="15"/>
      <c r="CD143" s="15"/>
      <c r="CE143" s="15">
        <v>0</v>
      </c>
      <c r="CF143" s="15">
        <v>0</v>
      </c>
      <c r="CG143" s="15"/>
      <c r="CH143" s="15">
        <v>0</v>
      </c>
      <c r="CI143" s="15">
        <v>0</v>
      </c>
      <c r="CJ143" s="15"/>
      <c r="CK143" s="15"/>
      <c r="CL143" s="15"/>
      <c r="CM143" s="15">
        <f t="shared" si="14"/>
        <v>60065103.920000002</v>
      </c>
      <c r="CN143" s="15">
        <f t="shared" si="15"/>
        <v>1992577444.6900001</v>
      </c>
      <c r="CO143" s="20" t="s">
        <v>681</v>
      </c>
      <c r="CP143" s="14" t="s">
        <v>58</v>
      </c>
      <c r="CQ143" s="16" t="s">
        <v>634</v>
      </c>
    </row>
    <row r="144" spans="1:95" s="2" customFormat="1" ht="79.5" customHeight="1" x14ac:dyDescent="0.25">
      <c r="A144" s="22" t="s">
        <v>682</v>
      </c>
      <c r="B144" s="22">
        <f t="shared" si="16"/>
        <v>137</v>
      </c>
      <c r="C144" s="22" t="s">
        <v>47</v>
      </c>
      <c r="D144" s="23" t="s">
        <v>48</v>
      </c>
      <c r="E144" s="23" t="s">
        <v>205</v>
      </c>
      <c r="F144" s="23" t="s">
        <v>206</v>
      </c>
      <c r="G144" s="22" t="s">
        <v>683</v>
      </c>
      <c r="H144" s="23" t="s">
        <v>684</v>
      </c>
      <c r="I144" s="22" t="s">
        <v>685</v>
      </c>
      <c r="J144" s="23" t="s">
        <v>686</v>
      </c>
      <c r="K144" s="22" t="s">
        <v>55</v>
      </c>
      <c r="L144" s="23" t="s">
        <v>686</v>
      </c>
      <c r="M144" s="22">
        <v>1</v>
      </c>
      <c r="N144" s="22" t="s">
        <v>56</v>
      </c>
      <c r="O144" s="22" t="s">
        <v>57</v>
      </c>
      <c r="P144" s="22">
        <v>1</v>
      </c>
      <c r="Q144" s="22">
        <v>1</v>
      </c>
      <c r="R144" s="22">
        <v>1</v>
      </c>
      <c r="S144" s="22">
        <v>1</v>
      </c>
      <c r="T144" s="15">
        <v>0</v>
      </c>
      <c r="U144" s="15">
        <v>25187860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/>
      <c r="AI144" s="15"/>
      <c r="AJ144" s="15"/>
      <c r="AK144" s="15">
        <f t="shared" si="12"/>
        <v>25187860</v>
      </c>
      <c r="AL144" s="15">
        <v>50000000</v>
      </c>
      <c r="AM144" s="15">
        <v>26447253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/>
      <c r="AX144" s="15">
        <v>0</v>
      </c>
      <c r="AY144" s="15">
        <v>0</v>
      </c>
      <c r="AZ144" s="15"/>
      <c r="BA144" s="15"/>
      <c r="BB144" s="15"/>
      <c r="BC144" s="15">
        <f t="shared" si="17"/>
        <v>76447253</v>
      </c>
      <c r="BD144" s="15">
        <v>50000000</v>
      </c>
      <c r="BE144" s="15">
        <v>27769615.649999999</v>
      </c>
      <c r="BF144" s="15">
        <v>0</v>
      </c>
      <c r="BG144" s="15"/>
      <c r="BH144" s="15"/>
      <c r="BI144" s="15"/>
      <c r="BJ144" s="15"/>
      <c r="BK144" s="15"/>
      <c r="BL144" s="15"/>
      <c r="BM144" s="15">
        <v>0</v>
      </c>
      <c r="BN144" s="15">
        <v>0</v>
      </c>
      <c r="BO144" s="15"/>
      <c r="BP144" s="15">
        <v>0</v>
      </c>
      <c r="BQ144" s="15">
        <v>0</v>
      </c>
      <c r="BR144" s="15"/>
      <c r="BS144" s="15"/>
      <c r="BT144" s="15"/>
      <c r="BU144" s="15">
        <f t="shared" si="13"/>
        <v>77769615.650000006</v>
      </c>
      <c r="BV144" s="15">
        <v>51500000</v>
      </c>
      <c r="BW144" s="15">
        <v>29158096.43</v>
      </c>
      <c r="BX144" s="15">
        <v>0</v>
      </c>
      <c r="BY144" s="15"/>
      <c r="BZ144" s="15"/>
      <c r="CA144" s="15"/>
      <c r="CB144" s="15"/>
      <c r="CC144" s="15"/>
      <c r="CD144" s="15"/>
      <c r="CE144" s="15">
        <v>0</v>
      </c>
      <c r="CF144" s="15">
        <v>0</v>
      </c>
      <c r="CG144" s="15"/>
      <c r="CH144" s="15">
        <v>0</v>
      </c>
      <c r="CI144" s="15">
        <v>0</v>
      </c>
      <c r="CJ144" s="15"/>
      <c r="CK144" s="15"/>
      <c r="CL144" s="15"/>
      <c r="CM144" s="15">
        <f t="shared" si="14"/>
        <v>80658096.430000007</v>
      </c>
      <c r="CN144" s="15">
        <f t="shared" si="15"/>
        <v>260062825.08000001</v>
      </c>
      <c r="CO144" s="20">
        <v>2024003630023</v>
      </c>
      <c r="CP144" s="14" t="s">
        <v>58</v>
      </c>
      <c r="CQ144" s="16" t="s">
        <v>634</v>
      </c>
    </row>
    <row r="145" spans="1:95" s="2" customFormat="1" ht="79.5" customHeight="1" x14ac:dyDescent="0.25">
      <c r="A145" s="22" t="s">
        <v>687</v>
      </c>
      <c r="B145" s="22">
        <f t="shared" si="16"/>
        <v>138</v>
      </c>
      <c r="C145" s="22" t="s">
        <v>47</v>
      </c>
      <c r="D145" s="23" t="s">
        <v>48</v>
      </c>
      <c r="E145" s="23" t="s">
        <v>205</v>
      </c>
      <c r="F145" s="23" t="s">
        <v>206</v>
      </c>
      <c r="G145" s="22" t="s">
        <v>688</v>
      </c>
      <c r="H145" s="23" t="s">
        <v>689</v>
      </c>
      <c r="I145" s="22" t="s">
        <v>690</v>
      </c>
      <c r="J145" s="23" t="s">
        <v>691</v>
      </c>
      <c r="K145" s="22" t="s">
        <v>55</v>
      </c>
      <c r="L145" s="23" t="s">
        <v>691</v>
      </c>
      <c r="M145" s="22">
        <v>54</v>
      </c>
      <c r="N145" s="22" t="s">
        <v>56</v>
      </c>
      <c r="O145" s="22" t="s">
        <v>57</v>
      </c>
      <c r="P145" s="22">
        <v>54</v>
      </c>
      <c r="Q145" s="22">
        <v>54</v>
      </c>
      <c r="R145" s="22">
        <v>54</v>
      </c>
      <c r="S145" s="22">
        <v>54</v>
      </c>
      <c r="T145" s="15">
        <v>189241283.07999998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/>
      <c r="AI145" s="15"/>
      <c r="AJ145" s="15"/>
      <c r="AK145" s="15">
        <f t="shared" si="12"/>
        <v>189241283.07999998</v>
      </c>
      <c r="AL145" s="15">
        <v>74000000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/>
      <c r="AX145" s="15">
        <v>0</v>
      </c>
      <c r="AY145" s="15">
        <v>0</v>
      </c>
      <c r="AZ145" s="15"/>
      <c r="BA145" s="15"/>
      <c r="BB145" s="15"/>
      <c r="BC145" s="15">
        <f t="shared" si="17"/>
        <v>74000000</v>
      </c>
      <c r="BD145" s="15">
        <v>74000000</v>
      </c>
      <c r="BE145" s="15">
        <v>0</v>
      </c>
      <c r="BF145" s="15">
        <v>0</v>
      </c>
      <c r="BG145" s="15"/>
      <c r="BH145" s="15"/>
      <c r="BI145" s="15"/>
      <c r="BJ145" s="15"/>
      <c r="BK145" s="15"/>
      <c r="BL145" s="15"/>
      <c r="BM145" s="15">
        <v>0</v>
      </c>
      <c r="BN145" s="15">
        <v>0</v>
      </c>
      <c r="BO145" s="15"/>
      <c r="BP145" s="15">
        <v>0</v>
      </c>
      <c r="BQ145" s="15">
        <v>0</v>
      </c>
      <c r="BR145" s="15"/>
      <c r="BS145" s="15"/>
      <c r="BT145" s="15"/>
      <c r="BU145" s="15">
        <f t="shared" si="13"/>
        <v>74000000</v>
      </c>
      <c r="BV145" s="15">
        <v>76220000</v>
      </c>
      <c r="BW145" s="15">
        <v>0</v>
      </c>
      <c r="BX145" s="15">
        <v>0</v>
      </c>
      <c r="BY145" s="15"/>
      <c r="BZ145" s="15"/>
      <c r="CA145" s="15"/>
      <c r="CB145" s="15"/>
      <c r="CC145" s="15"/>
      <c r="CD145" s="15"/>
      <c r="CE145" s="15">
        <v>0</v>
      </c>
      <c r="CF145" s="15">
        <v>0</v>
      </c>
      <c r="CG145" s="15"/>
      <c r="CH145" s="15">
        <v>0</v>
      </c>
      <c r="CI145" s="15">
        <v>0</v>
      </c>
      <c r="CJ145" s="15"/>
      <c r="CK145" s="15"/>
      <c r="CL145" s="15"/>
      <c r="CM145" s="15">
        <f t="shared" si="14"/>
        <v>76220000</v>
      </c>
      <c r="CN145" s="15">
        <f t="shared" si="15"/>
        <v>413461283.07999998</v>
      </c>
      <c r="CO145" s="20">
        <v>2024003630022</v>
      </c>
      <c r="CP145" s="14" t="s">
        <v>58</v>
      </c>
      <c r="CQ145" s="16" t="s">
        <v>634</v>
      </c>
    </row>
    <row r="146" spans="1:95" s="2" customFormat="1" ht="79.5" customHeight="1" x14ac:dyDescent="0.25">
      <c r="A146" s="22" t="s">
        <v>692</v>
      </c>
      <c r="B146" s="22">
        <f t="shared" si="16"/>
        <v>139</v>
      </c>
      <c r="C146" s="22" t="s">
        <v>47</v>
      </c>
      <c r="D146" s="23" t="s">
        <v>48</v>
      </c>
      <c r="E146" s="23" t="s">
        <v>205</v>
      </c>
      <c r="F146" s="23" t="s">
        <v>206</v>
      </c>
      <c r="G146" s="22" t="s">
        <v>693</v>
      </c>
      <c r="H146" s="23" t="s">
        <v>694</v>
      </c>
      <c r="I146" s="22" t="s">
        <v>695</v>
      </c>
      <c r="J146" s="23" t="s">
        <v>696</v>
      </c>
      <c r="K146" s="22" t="s">
        <v>55</v>
      </c>
      <c r="L146" s="23" t="s">
        <v>696</v>
      </c>
      <c r="M146" s="22">
        <v>24000</v>
      </c>
      <c r="N146" s="22" t="s">
        <v>56</v>
      </c>
      <c r="O146" s="22" t="s">
        <v>57</v>
      </c>
      <c r="P146" s="22">
        <v>24000</v>
      </c>
      <c r="Q146" s="22">
        <v>24000</v>
      </c>
      <c r="R146" s="22">
        <v>24000</v>
      </c>
      <c r="S146" s="22">
        <v>24000</v>
      </c>
      <c r="T146" s="15">
        <v>6805876.8700000001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/>
      <c r="AI146" s="15">
        <v>3500000000</v>
      </c>
      <c r="AJ146" s="15"/>
      <c r="AK146" s="15">
        <f t="shared" si="12"/>
        <v>3506805876.8699999</v>
      </c>
      <c r="AL146" s="15">
        <v>200000000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/>
      <c r="AX146" s="15">
        <v>0</v>
      </c>
      <c r="AY146" s="15">
        <v>0</v>
      </c>
      <c r="AZ146" s="15"/>
      <c r="BA146" s="15"/>
      <c r="BB146" s="15"/>
      <c r="BC146" s="15">
        <f t="shared" si="17"/>
        <v>200000000</v>
      </c>
      <c r="BD146" s="15">
        <v>100000000</v>
      </c>
      <c r="BE146" s="15">
        <v>0</v>
      </c>
      <c r="BF146" s="15">
        <v>0</v>
      </c>
      <c r="BG146" s="15"/>
      <c r="BH146" s="15"/>
      <c r="BI146" s="15"/>
      <c r="BJ146" s="15"/>
      <c r="BK146" s="15"/>
      <c r="BL146" s="15"/>
      <c r="BM146" s="15">
        <v>0</v>
      </c>
      <c r="BN146" s="15">
        <v>0</v>
      </c>
      <c r="BO146" s="15"/>
      <c r="BP146" s="15">
        <v>0</v>
      </c>
      <c r="BQ146" s="15">
        <v>0</v>
      </c>
      <c r="BR146" s="15"/>
      <c r="BS146" s="15"/>
      <c r="BT146" s="15"/>
      <c r="BU146" s="15">
        <f t="shared" si="13"/>
        <v>100000000</v>
      </c>
      <c r="BV146" s="15">
        <v>100000001.03</v>
      </c>
      <c r="BW146" s="15">
        <v>0</v>
      </c>
      <c r="BX146" s="15">
        <v>0</v>
      </c>
      <c r="BY146" s="15"/>
      <c r="BZ146" s="15"/>
      <c r="CA146" s="15"/>
      <c r="CB146" s="15"/>
      <c r="CC146" s="15"/>
      <c r="CD146" s="15"/>
      <c r="CE146" s="15">
        <v>0</v>
      </c>
      <c r="CF146" s="15">
        <v>0</v>
      </c>
      <c r="CG146" s="15"/>
      <c r="CH146" s="15">
        <v>0</v>
      </c>
      <c r="CI146" s="15">
        <v>0</v>
      </c>
      <c r="CJ146" s="15"/>
      <c r="CK146" s="15"/>
      <c r="CL146" s="15"/>
      <c r="CM146" s="15">
        <f t="shared" si="14"/>
        <v>100000001.03</v>
      </c>
      <c r="CN146" s="15">
        <f t="shared" si="15"/>
        <v>3906805877.9000001</v>
      </c>
      <c r="CO146" s="20">
        <v>2024003630022</v>
      </c>
      <c r="CP146" s="14" t="s">
        <v>58</v>
      </c>
      <c r="CQ146" s="16" t="s">
        <v>634</v>
      </c>
    </row>
    <row r="147" spans="1:95" s="2" customFormat="1" ht="79.5" customHeight="1" x14ac:dyDescent="0.25">
      <c r="A147" s="22" t="s">
        <v>697</v>
      </c>
      <c r="B147" s="22">
        <f t="shared" si="16"/>
        <v>140</v>
      </c>
      <c r="C147" s="22" t="s">
        <v>47</v>
      </c>
      <c r="D147" s="23" t="s">
        <v>48</v>
      </c>
      <c r="E147" s="23" t="s">
        <v>205</v>
      </c>
      <c r="F147" s="23" t="s">
        <v>206</v>
      </c>
      <c r="G147" s="22" t="s">
        <v>698</v>
      </c>
      <c r="H147" s="23" t="s">
        <v>699</v>
      </c>
      <c r="I147" s="22" t="s">
        <v>700</v>
      </c>
      <c r="J147" s="23" t="s">
        <v>701</v>
      </c>
      <c r="K147" s="22" t="s">
        <v>55</v>
      </c>
      <c r="L147" s="23" t="s">
        <v>701</v>
      </c>
      <c r="M147" s="22">
        <v>54</v>
      </c>
      <c r="N147" s="22" t="s">
        <v>56</v>
      </c>
      <c r="O147" s="22" t="s">
        <v>57</v>
      </c>
      <c r="P147" s="22">
        <v>54</v>
      </c>
      <c r="Q147" s="22">
        <v>54</v>
      </c>
      <c r="R147" s="22">
        <v>54</v>
      </c>
      <c r="S147" s="22">
        <v>54</v>
      </c>
      <c r="T147" s="15">
        <v>730651172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/>
      <c r="AI147" s="15"/>
      <c r="AJ147" s="15"/>
      <c r="AK147" s="15">
        <f t="shared" si="12"/>
        <v>730651172</v>
      </c>
      <c r="AL147" s="15">
        <v>74000000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/>
      <c r="AX147" s="15">
        <v>0</v>
      </c>
      <c r="AY147" s="15">
        <v>0</v>
      </c>
      <c r="AZ147" s="15"/>
      <c r="BA147" s="15"/>
      <c r="BB147" s="15"/>
      <c r="BC147" s="15">
        <f t="shared" si="17"/>
        <v>74000000</v>
      </c>
      <c r="BD147" s="15">
        <v>74000000</v>
      </c>
      <c r="BE147" s="15">
        <v>0</v>
      </c>
      <c r="BF147" s="15">
        <v>0</v>
      </c>
      <c r="BG147" s="15"/>
      <c r="BH147" s="15"/>
      <c r="BI147" s="15"/>
      <c r="BJ147" s="15"/>
      <c r="BK147" s="15"/>
      <c r="BL147" s="15"/>
      <c r="BM147" s="15">
        <v>0</v>
      </c>
      <c r="BN147" s="15">
        <v>0</v>
      </c>
      <c r="BO147" s="15"/>
      <c r="BP147" s="15">
        <v>0</v>
      </c>
      <c r="BQ147" s="15">
        <v>0</v>
      </c>
      <c r="BR147" s="15"/>
      <c r="BS147" s="15"/>
      <c r="BT147" s="15"/>
      <c r="BU147" s="15">
        <f t="shared" si="13"/>
        <v>74000000</v>
      </c>
      <c r="BV147" s="15">
        <v>76220000</v>
      </c>
      <c r="BW147" s="15">
        <v>0</v>
      </c>
      <c r="BX147" s="15">
        <v>0</v>
      </c>
      <c r="BY147" s="15"/>
      <c r="BZ147" s="15"/>
      <c r="CA147" s="15"/>
      <c r="CB147" s="15"/>
      <c r="CC147" s="15"/>
      <c r="CD147" s="15"/>
      <c r="CE147" s="15">
        <v>0</v>
      </c>
      <c r="CF147" s="15">
        <v>0</v>
      </c>
      <c r="CG147" s="15"/>
      <c r="CH147" s="15">
        <v>0</v>
      </c>
      <c r="CI147" s="15">
        <v>0</v>
      </c>
      <c r="CJ147" s="15"/>
      <c r="CK147" s="15"/>
      <c r="CL147" s="15"/>
      <c r="CM147" s="15">
        <f t="shared" si="14"/>
        <v>76220000</v>
      </c>
      <c r="CN147" s="15">
        <f t="shared" si="15"/>
        <v>954871172</v>
      </c>
      <c r="CO147" s="20">
        <v>2024003630022</v>
      </c>
      <c r="CP147" s="14" t="s">
        <v>58</v>
      </c>
      <c r="CQ147" s="16" t="s">
        <v>634</v>
      </c>
    </row>
    <row r="148" spans="1:95" s="2" customFormat="1" ht="79.5" customHeight="1" x14ac:dyDescent="0.25">
      <c r="A148" s="22" t="s">
        <v>702</v>
      </c>
      <c r="B148" s="22">
        <f t="shared" si="16"/>
        <v>141</v>
      </c>
      <c r="C148" s="22" t="s">
        <v>47</v>
      </c>
      <c r="D148" s="23" t="s">
        <v>48</v>
      </c>
      <c r="E148" s="23" t="s">
        <v>205</v>
      </c>
      <c r="F148" s="23" t="s">
        <v>206</v>
      </c>
      <c r="G148" s="22" t="s">
        <v>703</v>
      </c>
      <c r="H148" s="23" t="s">
        <v>704</v>
      </c>
      <c r="I148" s="22" t="s">
        <v>705</v>
      </c>
      <c r="J148" s="23" t="s">
        <v>706</v>
      </c>
      <c r="K148" s="22" t="s">
        <v>55</v>
      </c>
      <c r="L148" s="23" t="s">
        <v>706</v>
      </c>
      <c r="M148" s="22">
        <v>54</v>
      </c>
      <c r="N148" s="22" t="s">
        <v>56</v>
      </c>
      <c r="O148" s="22" t="s">
        <v>57</v>
      </c>
      <c r="P148" s="22">
        <v>54</v>
      </c>
      <c r="Q148" s="22">
        <v>54</v>
      </c>
      <c r="R148" s="22">
        <v>54</v>
      </c>
      <c r="S148" s="22">
        <v>54</v>
      </c>
      <c r="T148" s="15">
        <v>5000000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/>
      <c r="AI148" s="15">
        <v>916743849</v>
      </c>
      <c r="AJ148" s="15"/>
      <c r="AK148" s="15">
        <f t="shared" si="12"/>
        <v>921743849</v>
      </c>
      <c r="AL148" s="15">
        <v>74000000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/>
      <c r="AX148" s="15">
        <v>0</v>
      </c>
      <c r="AY148" s="15">
        <v>0</v>
      </c>
      <c r="AZ148" s="15"/>
      <c r="BA148" s="15"/>
      <c r="BB148" s="15"/>
      <c r="BC148" s="15">
        <f t="shared" si="17"/>
        <v>74000000</v>
      </c>
      <c r="BD148" s="15">
        <v>74000000</v>
      </c>
      <c r="BE148" s="15">
        <v>0</v>
      </c>
      <c r="BF148" s="15">
        <v>0</v>
      </c>
      <c r="BG148" s="15"/>
      <c r="BH148" s="15"/>
      <c r="BI148" s="15"/>
      <c r="BJ148" s="15"/>
      <c r="BK148" s="15"/>
      <c r="BL148" s="15"/>
      <c r="BM148" s="15">
        <v>0</v>
      </c>
      <c r="BN148" s="15">
        <v>0</v>
      </c>
      <c r="BO148" s="15"/>
      <c r="BP148" s="15">
        <v>0</v>
      </c>
      <c r="BQ148" s="15">
        <v>0</v>
      </c>
      <c r="BR148" s="15"/>
      <c r="BS148" s="15"/>
      <c r="BT148" s="15"/>
      <c r="BU148" s="15">
        <f t="shared" si="13"/>
        <v>74000000</v>
      </c>
      <c r="BV148" s="15">
        <v>76220000</v>
      </c>
      <c r="BW148" s="15">
        <v>0</v>
      </c>
      <c r="BX148" s="15">
        <v>0</v>
      </c>
      <c r="BY148" s="15"/>
      <c r="BZ148" s="15"/>
      <c r="CA148" s="15"/>
      <c r="CB148" s="15"/>
      <c r="CC148" s="15"/>
      <c r="CD148" s="15"/>
      <c r="CE148" s="15">
        <v>0</v>
      </c>
      <c r="CF148" s="15">
        <v>0</v>
      </c>
      <c r="CG148" s="15"/>
      <c r="CH148" s="15">
        <v>0</v>
      </c>
      <c r="CI148" s="15">
        <v>0</v>
      </c>
      <c r="CJ148" s="15"/>
      <c r="CK148" s="15"/>
      <c r="CL148" s="15"/>
      <c r="CM148" s="15">
        <f t="shared" si="14"/>
        <v>76220000</v>
      </c>
      <c r="CN148" s="15">
        <f t="shared" si="15"/>
        <v>1145963849</v>
      </c>
      <c r="CO148" s="20" t="s">
        <v>707</v>
      </c>
      <c r="CP148" s="14" t="s">
        <v>58</v>
      </c>
      <c r="CQ148" s="16" t="s">
        <v>634</v>
      </c>
    </row>
    <row r="149" spans="1:95" s="2" customFormat="1" ht="79.5" customHeight="1" x14ac:dyDescent="0.25">
      <c r="A149" s="22" t="s">
        <v>708</v>
      </c>
      <c r="B149" s="22">
        <f t="shared" si="16"/>
        <v>142</v>
      </c>
      <c r="C149" s="22" t="s">
        <v>47</v>
      </c>
      <c r="D149" s="23" t="s">
        <v>48</v>
      </c>
      <c r="E149" s="23" t="s">
        <v>205</v>
      </c>
      <c r="F149" s="23" t="s">
        <v>206</v>
      </c>
      <c r="G149" s="22" t="s">
        <v>709</v>
      </c>
      <c r="H149" s="23" t="s">
        <v>710</v>
      </c>
      <c r="I149" s="22" t="s">
        <v>711</v>
      </c>
      <c r="J149" s="23" t="s">
        <v>712</v>
      </c>
      <c r="K149" s="22" t="s">
        <v>55</v>
      </c>
      <c r="L149" s="23" t="s">
        <v>712</v>
      </c>
      <c r="M149" s="22">
        <v>35000</v>
      </c>
      <c r="N149" s="22" t="s">
        <v>56</v>
      </c>
      <c r="O149" s="22" t="s">
        <v>57</v>
      </c>
      <c r="P149" s="22">
        <v>35000</v>
      </c>
      <c r="Q149" s="22">
        <v>35000</v>
      </c>
      <c r="R149" s="22">
        <v>35000</v>
      </c>
      <c r="S149" s="22">
        <v>35000</v>
      </c>
      <c r="T149" s="15">
        <v>0</v>
      </c>
      <c r="U149" s="15">
        <v>684320000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/>
      <c r="AI149" s="15"/>
      <c r="AJ149" s="15"/>
      <c r="AK149" s="15">
        <f t="shared" si="12"/>
        <v>684320000</v>
      </c>
      <c r="AL149" s="15">
        <v>0</v>
      </c>
      <c r="AM149" s="15">
        <v>722641920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/>
      <c r="AX149" s="15">
        <v>0</v>
      </c>
      <c r="AY149" s="15">
        <v>0</v>
      </c>
      <c r="AZ149" s="15"/>
      <c r="BA149" s="15"/>
      <c r="BB149" s="15"/>
      <c r="BC149" s="15">
        <f t="shared" si="17"/>
        <v>722641920</v>
      </c>
      <c r="BD149" s="15">
        <v>0</v>
      </c>
      <c r="BE149" s="15">
        <v>758774016</v>
      </c>
      <c r="BF149" s="15">
        <v>0</v>
      </c>
      <c r="BG149" s="15"/>
      <c r="BH149" s="15"/>
      <c r="BI149" s="15"/>
      <c r="BJ149" s="15"/>
      <c r="BK149" s="15"/>
      <c r="BL149" s="15"/>
      <c r="BM149" s="15">
        <v>0</v>
      </c>
      <c r="BN149" s="15">
        <v>0</v>
      </c>
      <c r="BO149" s="15"/>
      <c r="BP149" s="15">
        <v>0</v>
      </c>
      <c r="BQ149" s="15">
        <v>0</v>
      </c>
      <c r="BR149" s="15"/>
      <c r="BS149" s="15"/>
      <c r="BT149" s="15"/>
      <c r="BU149" s="15">
        <f t="shared" si="13"/>
        <v>758774016</v>
      </c>
      <c r="BV149" s="15">
        <v>0</v>
      </c>
      <c r="BW149" s="15">
        <v>796712716.79999995</v>
      </c>
      <c r="BX149" s="15">
        <v>0</v>
      </c>
      <c r="BY149" s="15"/>
      <c r="BZ149" s="15"/>
      <c r="CA149" s="15"/>
      <c r="CB149" s="15"/>
      <c r="CC149" s="15"/>
      <c r="CD149" s="15"/>
      <c r="CE149" s="15">
        <v>0</v>
      </c>
      <c r="CF149" s="15">
        <v>0</v>
      </c>
      <c r="CG149" s="15"/>
      <c r="CH149" s="15">
        <v>0</v>
      </c>
      <c r="CI149" s="15">
        <v>0</v>
      </c>
      <c r="CJ149" s="15"/>
      <c r="CK149" s="15"/>
      <c r="CL149" s="15"/>
      <c r="CM149" s="15">
        <f t="shared" si="14"/>
        <v>796712716.79999995</v>
      </c>
      <c r="CN149" s="15">
        <f t="shared" si="15"/>
        <v>2962448652.8000002</v>
      </c>
      <c r="CO149" s="20">
        <v>2024003630022</v>
      </c>
      <c r="CP149" s="14" t="s">
        <v>58</v>
      </c>
      <c r="CQ149" s="16" t="s">
        <v>634</v>
      </c>
    </row>
    <row r="150" spans="1:95" s="2" customFormat="1" ht="79.5" customHeight="1" x14ac:dyDescent="0.25">
      <c r="A150" s="22" t="s">
        <v>713</v>
      </c>
      <c r="B150" s="22">
        <f t="shared" si="16"/>
        <v>143</v>
      </c>
      <c r="C150" s="22" t="s">
        <v>47</v>
      </c>
      <c r="D150" s="23" t="s">
        <v>48</v>
      </c>
      <c r="E150" s="23" t="s">
        <v>205</v>
      </c>
      <c r="F150" s="23" t="s">
        <v>206</v>
      </c>
      <c r="G150" s="22" t="s">
        <v>714</v>
      </c>
      <c r="H150" s="23" t="s">
        <v>715</v>
      </c>
      <c r="I150" s="22" t="s">
        <v>716</v>
      </c>
      <c r="J150" s="23" t="s">
        <v>717</v>
      </c>
      <c r="K150" s="22" t="s">
        <v>55</v>
      </c>
      <c r="L150" s="23" t="s">
        <v>717</v>
      </c>
      <c r="M150" s="22">
        <v>11</v>
      </c>
      <c r="N150" s="22" t="s">
        <v>56</v>
      </c>
      <c r="O150" s="22" t="s">
        <v>57</v>
      </c>
      <c r="P150" s="22">
        <v>11</v>
      </c>
      <c r="Q150" s="22">
        <v>11</v>
      </c>
      <c r="R150" s="22">
        <v>11</v>
      </c>
      <c r="S150" s="22">
        <v>11</v>
      </c>
      <c r="T150" s="15">
        <v>5000000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/>
      <c r="AI150" s="15"/>
      <c r="AJ150" s="15"/>
      <c r="AK150" s="15">
        <f t="shared" si="12"/>
        <v>5000000</v>
      </c>
      <c r="AL150" s="15">
        <v>74000000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/>
      <c r="AX150" s="15">
        <v>0</v>
      </c>
      <c r="AY150" s="15">
        <v>0</v>
      </c>
      <c r="AZ150" s="15"/>
      <c r="BA150" s="15"/>
      <c r="BB150" s="15"/>
      <c r="BC150" s="15">
        <f t="shared" si="17"/>
        <v>74000000</v>
      </c>
      <c r="BD150" s="15">
        <v>74000000</v>
      </c>
      <c r="BE150" s="15">
        <v>0</v>
      </c>
      <c r="BF150" s="15">
        <v>0</v>
      </c>
      <c r="BG150" s="15"/>
      <c r="BH150" s="15"/>
      <c r="BI150" s="15"/>
      <c r="BJ150" s="15"/>
      <c r="BK150" s="15"/>
      <c r="BL150" s="15"/>
      <c r="BM150" s="15">
        <v>0</v>
      </c>
      <c r="BN150" s="15">
        <v>0</v>
      </c>
      <c r="BO150" s="15"/>
      <c r="BP150" s="15">
        <v>0</v>
      </c>
      <c r="BQ150" s="15">
        <v>0</v>
      </c>
      <c r="BR150" s="15"/>
      <c r="BS150" s="15"/>
      <c r="BT150" s="15"/>
      <c r="BU150" s="15">
        <f t="shared" si="13"/>
        <v>74000000</v>
      </c>
      <c r="BV150" s="15">
        <v>76220000</v>
      </c>
      <c r="BW150" s="15">
        <v>0</v>
      </c>
      <c r="BX150" s="15">
        <v>0</v>
      </c>
      <c r="BY150" s="15"/>
      <c r="BZ150" s="15"/>
      <c r="CA150" s="15"/>
      <c r="CB150" s="15"/>
      <c r="CC150" s="15"/>
      <c r="CD150" s="15"/>
      <c r="CE150" s="15">
        <v>0</v>
      </c>
      <c r="CF150" s="15">
        <v>0</v>
      </c>
      <c r="CG150" s="15"/>
      <c r="CH150" s="15">
        <v>0</v>
      </c>
      <c r="CI150" s="15">
        <v>0</v>
      </c>
      <c r="CJ150" s="15"/>
      <c r="CK150" s="15"/>
      <c r="CL150" s="15"/>
      <c r="CM150" s="15">
        <f t="shared" si="14"/>
        <v>76220000</v>
      </c>
      <c r="CN150" s="15">
        <f t="shared" si="15"/>
        <v>229220000</v>
      </c>
      <c r="CO150" s="20">
        <v>2024003630022</v>
      </c>
      <c r="CP150" s="14" t="s">
        <v>58</v>
      </c>
      <c r="CQ150" s="16" t="s">
        <v>634</v>
      </c>
    </row>
    <row r="151" spans="1:95" s="2" customFormat="1" ht="79.5" customHeight="1" x14ac:dyDescent="0.25">
      <c r="A151" s="22" t="s">
        <v>718</v>
      </c>
      <c r="B151" s="22">
        <f t="shared" si="16"/>
        <v>144</v>
      </c>
      <c r="C151" s="22" t="s">
        <v>47</v>
      </c>
      <c r="D151" s="23" t="s">
        <v>48</v>
      </c>
      <c r="E151" s="23" t="s">
        <v>205</v>
      </c>
      <c r="F151" s="23" t="s">
        <v>206</v>
      </c>
      <c r="G151" s="22" t="s">
        <v>719</v>
      </c>
      <c r="H151" s="23" t="s">
        <v>720</v>
      </c>
      <c r="I151" s="22" t="s">
        <v>721</v>
      </c>
      <c r="J151" s="23" t="s">
        <v>722</v>
      </c>
      <c r="K151" s="22" t="s">
        <v>55</v>
      </c>
      <c r="L151" s="23" t="s">
        <v>722</v>
      </c>
      <c r="M151" s="22">
        <v>54</v>
      </c>
      <c r="N151" s="22" t="s">
        <v>56</v>
      </c>
      <c r="O151" s="22" t="s">
        <v>57</v>
      </c>
      <c r="P151" s="22">
        <v>54</v>
      </c>
      <c r="Q151" s="22">
        <v>54</v>
      </c>
      <c r="R151" s="22">
        <v>54</v>
      </c>
      <c r="S151" s="22">
        <v>54</v>
      </c>
      <c r="T151" s="15">
        <v>5000000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/>
      <c r="AI151" s="15"/>
      <c r="AJ151" s="15"/>
      <c r="AK151" s="15">
        <f t="shared" si="12"/>
        <v>5000000</v>
      </c>
      <c r="AL151" s="15">
        <v>74000000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/>
      <c r="AX151" s="15">
        <v>0</v>
      </c>
      <c r="AY151" s="15">
        <v>0</v>
      </c>
      <c r="AZ151" s="15"/>
      <c r="BA151" s="15"/>
      <c r="BB151" s="15"/>
      <c r="BC151" s="15">
        <f t="shared" si="17"/>
        <v>74000000</v>
      </c>
      <c r="BD151" s="15">
        <v>74000000</v>
      </c>
      <c r="BE151" s="15">
        <v>0</v>
      </c>
      <c r="BF151" s="15">
        <v>0</v>
      </c>
      <c r="BG151" s="15"/>
      <c r="BH151" s="15"/>
      <c r="BI151" s="15"/>
      <c r="BJ151" s="15"/>
      <c r="BK151" s="15"/>
      <c r="BL151" s="15"/>
      <c r="BM151" s="15">
        <v>0</v>
      </c>
      <c r="BN151" s="15">
        <v>0</v>
      </c>
      <c r="BO151" s="15"/>
      <c r="BP151" s="15">
        <v>0</v>
      </c>
      <c r="BQ151" s="15">
        <v>0</v>
      </c>
      <c r="BR151" s="15"/>
      <c r="BS151" s="15"/>
      <c r="BT151" s="15"/>
      <c r="BU151" s="15">
        <f t="shared" si="13"/>
        <v>74000000</v>
      </c>
      <c r="BV151" s="15">
        <v>76220000</v>
      </c>
      <c r="BW151" s="15">
        <v>0</v>
      </c>
      <c r="BX151" s="15">
        <v>0</v>
      </c>
      <c r="BY151" s="15"/>
      <c r="BZ151" s="15"/>
      <c r="CA151" s="15"/>
      <c r="CB151" s="15"/>
      <c r="CC151" s="15"/>
      <c r="CD151" s="15"/>
      <c r="CE151" s="15">
        <v>0</v>
      </c>
      <c r="CF151" s="15">
        <v>0</v>
      </c>
      <c r="CG151" s="15"/>
      <c r="CH151" s="15">
        <v>0</v>
      </c>
      <c r="CI151" s="15">
        <v>0</v>
      </c>
      <c r="CJ151" s="15"/>
      <c r="CK151" s="15"/>
      <c r="CL151" s="15"/>
      <c r="CM151" s="15">
        <f t="shared" si="14"/>
        <v>76220000</v>
      </c>
      <c r="CN151" s="15">
        <f t="shared" si="15"/>
        <v>229220000</v>
      </c>
      <c r="CO151" s="20">
        <v>2024003630022</v>
      </c>
      <c r="CP151" s="14" t="s">
        <v>58</v>
      </c>
      <c r="CQ151" s="16" t="s">
        <v>634</v>
      </c>
    </row>
    <row r="152" spans="1:95" s="2" customFormat="1" ht="79.5" customHeight="1" x14ac:dyDescent="0.25">
      <c r="A152" s="22" t="s">
        <v>723</v>
      </c>
      <c r="B152" s="22">
        <f t="shared" si="16"/>
        <v>145</v>
      </c>
      <c r="C152" s="22" t="s">
        <v>47</v>
      </c>
      <c r="D152" s="23" t="s">
        <v>48</v>
      </c>
      <c r="E152" s="23" t="s">
        <v>205</v>
      </c>
      <c r="F152" s="23" t="s">
        <v>206</v>
      </c>
      <c r="G152" s="22" t="s">
        <v>724</v>
      </c>
      <c r="H152" s="23" t="s">
        <v>725</v>
      </c>
      <c r="I152" s="22" t="s">
        <v>726</v>
      </c>
      <c r="J152" s="23" t="s">
        <v>727</v>
      </c>
      <c r="K152" s="22" t="s">
        <v>55</v>
      </c>
      <c r="L152" s="23" t="s">
        <v>727</v>
      </c>
      <c r="M152" s="22">
        <v>1200</v>
      </c>
      <c r="N152" s="22" t="s">
        <v>56</v>
      </c>
      <c r="O152" s="22" t="s">
        <v>64</v>
      </c>
      <c r="P152" s="22">
        <v>200</v>
      </c>
      <c r="Q152" s="22">
        <v>400</v>
      </c>
      <c r="R152" s="22">
        <v>400</v>
      </c>
      <c r="S152" s="22">
        <v>200</v>
      </c>
      <c r="T152" s="15">
        <v>10812004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/>
      <c r="AI152" s="15"/>
      <c r="AJ152" s="15"/>
      <c r="AK152" s="15">
        <f t="shared" si="12"/>
        <v>10812004</v>
      </c>
      <c r="AL152" s="15">
        <v>74000000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/>
      <c r="AX152" s="15">
        <v>0</v>
      </c>
      <c r="AY152" s="15">
        <v>0</v>
      </c>
      <c r="AZ152" s="15"/>
      <c r="BA152" s="15"/>
      <c r="BB152" s="15"/>
      <c r="BC152" s="15">
        <f t="shared" si="17"/>
        <v>74000000</v>
      </c>
      <c r="BD152" s="15">
        <v>74000000</v>
      </c>
      <c r="BE152" s="15">
        <v>0</v>
      </c>
      <c r="BF152" s="15">
        <v>0</v>
      </c>
      <c r="BG152" s="15"/>
      <c r="BH152" s="15"/>
      <c r="BI152" s="15"/>
      <c r="BJ152" s="15"/>
      <c r="BK152" s="15"/>
      <c r="BL152" s="15"/>
      <c r="BM152" s="15">
        <v>0</v>
      </c>
      <c r="BN152" s="15">
        <v>0</v>
      </c>
      <c r="BO152" s="15"/>
      <c r="BP152" s="15">
        <v>0</v>
      </c>
      <c r="BQ152" s="15">
        <v>0</v>
      </c>
      <c r="BR152" s="15"/>
      <c r="BS152" s="15"/>
      <c r="BT152" s="15"/>
      <c r="BU152" s="15">
        <f t="shared" si="13"/>
        <v>74000000</v>
      </c>
      <c r="BV152" s="15">
        <v>76220000</v>
      </c>
      <c r="BW152" s="15">
        <v>0</v>
      </c>
      <c r="BX152" s="15">
        <v>0</v>
      </c>
      <c r="BY152" s="15"/>
      <c r="BZ152" s="15"/>
      <c r="CA152" s="15"/>
      <c r="CB152" s="15"/>
      <c r="CC152" s="15"/>
      <c r="CD152" s="15"/>
      <c r="CE152" s="15">
        <v>0</v>
      </c>
      <c r="CF152" s="15">
        <v>0</v>
      </c>
      <c r="CG152" s="15"/>
      <c r="CH152" s="15">
        <v>0</v>
      </c>
      <c r="CI152" s="15">
        <v>0</v>
      </c>
      <c r="CJ152" s="15"/>
      <c r="CK152" s="15"/>
      <c r="CL152" s="15"/>
      <c r="CM152" s="15">
        <f t="shared" si="14"/>
        <v>76220000</v>
      </c>
      <c r="CN152" s="15">
        <f t="shared" si="15"/>
        <v>235032004</v>
      </c>
      <c r="CO152" s="20">
        <v>2024003630022</v>
      </c>
      <c r="CP152" s="14" t="s">
        <v>58</v>
      </c>
      <c r="CQ152" s="16" t="s">
        <v>634</v>
      </c>
    </row>
    <row r="153" spans="1:95" s="2" customFormat="1" ht="79.5" customHeight="1" x14ac:dyDescent="0.25">
      <c r="A153" s="22" t="s">
        <v>728</v>
      </c>
      <c r="B153" s="22">
        <f t="shared" si="16"/>
        <v>146</v>
      </c>
      <c r="C153" s="22" t="s">
        <v>47</v>
      </c>
      <c r="D153" s="23" t="s">
        <v>48</v>
      </c>
      <c r="E153" s="23" t="s">
        <v>205</v>
      </c>
      <c r="F153" s="23" t="s">
        <v>206</v>
      </c>
      <c r="G153" s="22" t="s">
        <v>729</v>
      </c>
      <c r="H153" s="23" t="s">
        <v>730</v>
      </c>
      <c r="I153" s="22" t="s">
        <v>731</v>
      </c>
      <c r="J153" s="23" t="s">
        <v>732</v>
      </c>
      <c r="K153" s="22" t="s">
        <v>55</v>
      </c>
      <c r="L153" s="23" t="s">
        <v>732</v>
      </c>
      <c r="M153" s="22">
        <v>54</v>
      </c>
      <c r="N153" s="22" t="s">
        <v>56</v>
      </c>
      <c r="O153" s="22" t="s">
        <v>57</v>
      </c>
      <c r="P153" s="22">
        <v>54</v>
      </c>
      <c r="Q153" s="22">
        <v>54</v>
      </c>
      <c r="R153" s="22">
        <v>54</v>
      </c>
      <c r="S153" s="22">
        <v>54</v>
      </c>
      <c r="T153" s="15">
        <v>5000000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/>
      <c r="AI153" s="15"/>
      <c r="AJ153" s="15"/>
      <c r="AK153" s="15">
        <f t="shared" si="12"/>
        <v>5000000</v>
      </c>
      <c r="AL153" s="15">
        <v>74000000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/>
      <c r="AX153" s="15">
        <v>0</v>
      </c>
      <c r="AY153" s="15">
        <v>0</v>
      </c>
      <c r="AZ153" s="15"/>
      <c r="BA153" s="15"/>
      <c r="BB153" s="15"/>
      <c r="BC153" s="15">
        <f t="shared" si="17"/>
        <v>74000000</v>
      </c>
      <c r="BD153" s="15">
        <v>74000000</v>
      </c>
      <c r="BE153" s="15">
        <v>0</v>
      </c>
      <c r="BF153" s="15">
        <v>0</v>
      </c>
      <c r="BG153" s="15"/>
      <c r="BH153" s="15"/>
      <c r="BI153" s="15"/>
      <c r="BJ153" s="15"/>
      <c r="BK153" s="15"/>
      <c r="BL153" s="15"/>
      <c r="BM153" s="15">
        <v>0</v>
      </c>
      <c r="BN153" s="15">
        <v>0</v>
      </c>
      <c r="BO153" s="15"/>
      <c r="BP153" s="15">
        <v>0</v>
      </c>
      <c r="BQ153" s="15">
        <v>0</v>
      </c>
      <c r="BR153" s="15"/>
      <c r="BS153" s="15"/>
      <c r="BT153" s="15"/>
      <c r="BU153" s="15">
        <f t="shared" si="13"/>
        <v>74000000</v>
      </c>
      <c r="BV153" s="15">
        <v>76220000</v>
      </c>
      <c r="BW153" s="15">
        <v>0</v>
      </c>
      <c r="BX153" s="15">
        <v>0</v>
      </c>
      <c r="BY153" s="15"/>
      <c r="BZ153" s="15"/>
      <c r="CA153" s="15"/>
      <c r="CB153" s="15"/>
      <c r="CC153" s="15"/>
      <c r="CD153" s="15"/>
      <c r="CE153" s="15">
        <v>0</v>
      </c>
      <c r="CF153" s="15">
        <v>0</v>
      </c>
      <c r="CG153" s="15"/>
      <c r="CH153" s="15">
        <v>0</v>
      </c>
      <c r="CI153" s="15">
        <v>0</v>
      </c>
      <c r="CJ153" s="15"/>
      <c r="CK153" s="15"/>
      <c r="CL153" s="15"/>
      <c r="CM153" s="15">
        <f t="shared" si="14"/>
        <v>76220000</v>
      </c>
      <c r="CN153" s="15">
        <f t="shared" si="15"/>
        <v>229220000</v>
      </c>
      <c r="CO153" s="20">
        <v>2024003630022</v>
      </c>
      <c r="CP153" s="14" t="s">
        <v>58</v>
      </c>
      <c r="CQ153" s="16" t="s">
        <v>634</v>
      </c>
    </row>
    <row r="154" spans="1:95" s="2" customFormat="1" ht="79.5" customHeight="1" x14ac:dyDescent="0.25">
      <c r="A154" s="22" t="s">
        <v>733</v>
      </c>
      <c r="B154" s="22">
        <f t="shared" si="16"/>
        <v>147</v>
      </c>
      <c r="C154" s="22" t="s">
        <v>47</v>
      </c>
      <c r="D154" s="23" t="s">
        <v>48</v>
      </c>
      <c r="E154" s="23" t="s">
        <v>205</v>
      </c>
      <c r="F154" s="23" t="s">
        <v>734</v>
      </c>
      <c r="G154" s="22" t="s">
        <v>735</v>
      </c>
      <c r="H154" s="23" t="s">
        <v>736</v>
      </c>
      <c r="I154" s="22" t="s">
        <v>737</v>
      </c>
      <c r="J154" s="23" t="s">
        <v>738</v>
      </c>
      <c r="K154" s="22" t="s">
        <v>55</v>
      </c>
      <c r="L154" s="23" t="s">
        <v>738</v>
      </c>
      <c r="M154" s="22">
        <v>1</v>
      </c>
      <c r="N154" s="22" t="s">
        <v>56</v>
      </c>
      <c r="O154" s="22" t="s">
        <v>57</v>
      </c>
      <c r="P154" s="22">
        <v>1</v>
      </c>
      <c r="Q154" s="22">
        <v>1</v>
      </c>
      <c r="R154" s="22">
        <v>1</v>
      </c>
      <c r="S154" s="22">
        <v>1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/>
      <c r="AI154" s="15">
        <v>1051562584</v>
      </c>
      <c r="AJ154" s="15"/>
      <c r="AK154" s="15">
        <f t="shared" si="12"/>
        <v>1051562584</v>
      </c>
      <c r="AL154" s="15">
        <v>100000000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/>
      <c r="AX154" s="15">
        <v>0</v>
      </c>
      <c r="AY154" s="15">
        <v>0</v>
      </c>
      <c r="AZ154" s="15"/>
      <c r="BA154" s="15">
        <v>12553</v>
      </c>
      <c r="BB154" s="15"/>
      <c r="BC154" s="15">
        <f t="shared" si="17"/>
        <v>100012553</v>
      </c>
      <c r="BD154" s="15">
        <v>100000000</v>
      </c>
      <c r="BE154" s="15">
        <v>0</v>
      </c>
      <c r="BF154" s="15">
        <v>0</v>
      </c>
      <c r="BG154" s="15"/>
      <c r="BH154" s="15"/>
      <c r="BI154" s="15"/>
      <c r="BJ154" s="15"/>
      <c r="BK154" s="15"/>
      <c r="BL154" s="15"/>
      <c r="BM154" s="15">
        <v>0</v>
      </c>
      <c r="BN154" s="15">
        <v>0</v>
      </c>
      <c r="BO154" s="15"/>
      <c r="BP154" s="15">
        <v>0</v>
      </c>
      <c r="BQ154" s="15">
        <v>0</v>
      </c>
      <c r="BR154" s="15"/>
      <c r="BS154" s="15">
        <v>11821</v>
      </c>
      <c r="BT154" s="15"/>
      <c r="BU154" s="15">
        <f t="shared" si="13"/>
        <v>100011821</v>
      </c>
      <c r="BV154" s="15">
        <v>100000000</v>
      </c>
      <c r="BW154" s="15">
        <v>0</v>
      </c>
      <c r="BX154" s="15">
        <v>0</v>
      </c>
      <c r="BY154" s="15"/>
      <c r="BZ154" s="15"/>
      <c r="CA154" s="15"/>
      <c r="CB154" s="15"/>
      <c r="CC154" s="15"/>
      <c r="CD154" s="15"/>
      <c r="CE154" s="15">
        <v>0</v>
      </c>
      <c r="CF154" s="15">
        <v>0</v>
      </c>
      <c r="CG154" s="15"/>
      <c r="CH154" s="15">
        <v>0</v>
      </c>
      <c r="CI154" s="15">
        <v>0</v>
      </c>
      <c r="CJ154" s="15"/>
      <c r="CK154" s="15">
        <v>11788</v>
      </c>
      <c r="CL154" s="15"/>
      <c r="CM154" s="15">
        <f t="shared" si="14"/>
        <v>100011788</v>
      </c>
      <c r="CN154" s="15">
        <f t="shared" si="15"/>
        <v>1351598746</v>
      </c>
      <c r="CO154" s="20">
        <v>2017000040038</v>
      </c>
      <c r="CP154" s="14" t="s">
        <v>58</v>
      </c>
      <c r="CQ154" s="16" t="s">
        <v>65</v>
      </c>
    </row>
    <row r="155" spans="1:95" s="2" customFormat="1" ht="79.5" customHeight="1" x14ac:dyDescent="0.25">
      <c r="A155" s="22" t="s">
        <v>739</v>
      </c>
      <c r="B155" s="22">
        <f t="shared" si="16"/>
        <v>148</v>
      </c>
      <c r="C155" s="22" t="s">
        <v>47</v>
      </c>
      <c r="D155" s="23" t="s">
        <v>48</v>
      </c>
      <c r="E155" s="23" t="s">
        <v>205</v>
      </c>
      <c r="F155" s="23" t="s">
        <v>734</v>
      </c>
      <c r="G155" s="22" t="s">
        <v>740</v>
      </c>
      <c r="H155" s="23" t="s">
        <v>741</v>
      </c>
      <c r="I155" s="22" t="s">
        <v>742</v>
      </c>
      <c r="J155" s="23" t="s">
        <v>743</v>
      </c>
      <c r="K155" s="22" t="s">
        <v>55</v>
      </c>
      <c r="L155" s="23" t="s">
        <v>743</v>
      </c>
      <c r="M155" s="22">
        <v>1000</v>
      </c>
      <c r="N155" s="22" t="s">
        <v>56</v>
      </c>
      <c r="O155" s="22" t="s">
        <v>64</v>
      </c>
      <c r="P155" s="22">
        <v>100</v>
      </c>
      <c r="Q155" s="22">
        <v>300</v>
      </c>
      <c r="R155" s="22">
        <v>300</v>
      </c>
      <c r="S155" s="22">
        <v>300</v>
      </c>
      <c r="T155" s="15">
        <v>189187996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/>
      <c r="AI155" s="15"/>
      <c r="AJ155" s="15"/>
      <c r="AK155" s="15">
        <f t="shared" si="12"/>
        <v>189187996</v>
      </c>
      <c r="AL155" s="15">
        <v>3084334284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/>
      <c r="AX155" s="15">
        <v>0</v>
      </c>
      <c r="AY155" s="15">
        <v>0</v>
      </c>
      <c r="AZ155" s="15"/>
      <c r="BA155" s="15"/>
      <c r="BB155" s="15"/>
      <c r="BC155" s="15">
        <f t="shared" si="17"/>
        <v>3084334284</v>
      </c>
      <c r="BD155" s="15">
        <v>3210547954</v>
      </c>
      <c r="BE155" s="15">
        <v>0</v>
      </c>
      <c r="BF155" s="15">
        <v>0</v>
      </c>
      <c r="BG155" s="15"/>
      <c r="BH155" s="15"/>
      <c r="BI155" s="15"/>
      <c r="BJ155" s="15"/>
      <c r="BK155" s="15"/>
      <c r="BL155" s="15"/>
      <c r="BM155" s="15">
        <v>0</v>
      </c>
      <c r="BN155" s="15">
        <v>0</v>
      </c>
      <c r="BO155" s="15"/>
      <c r="BP155" s="15">
        <v>0</v>
      </c>
      <c r="BQ155" s="15">
        <v>0</v>
      </c>
      <c r="BR155" s="15"/>
      <c r="BS155" s="15"/>
      <c r="BT155" s="15"/>
      <c r="BU155" s="15">
        <f t="shared" si="13"/>
        <v>3210547954</v>
      </c>
      <c r="BV155" s="15">
        <v>3763062000</v>
      </c>
      <c r="BW155" s="15">
        <v>0</v>
      </c>
      <c r="BX155" s="15">
        <v>0</v>
      </c>
      <c r="BY155" s="15"/>
      <c r="BZ155" s="15"/>
      <c r="CA155" s="15"/>
      <c r="CB155" s="15"/>
      <c r="CC155" s="15"/>
      <c r="CD155" s="15"/>
      <c r="CE155" s="15">
        <v>0</v>
      </c>
      <c r="CF155" s="15">
        <v>0</v>
      </c>
      <c r="CG155" s="15"/>
      <c r="CH155" s="15">
        <v>0</v>
      </c>
      <c r="CI155" s="15">
        <v>0</v>
      </c>
      <c r="CJ155" s="15"/>
      <c r="CK155" s="15"/>
      <c r="CL155" s="15"/>
      <c r="CM155" s="15">
        <f t="shared" si="14"/>
        <v>3763062000</v>
      </c>
      <c r="CN155" s="15">
        <f t="shared" si="15"/>
        <v>10247132234</v>
      </c>
      <c r="CO155" s="20">
        <v>2024003630020</v>
      </c>
      <c r="CP155" s="14" t="s">
        <v>58</v>
      </c>
      <c r="CQ155" s="16" t="s">
        <v>634</v>
      </c>
    </row>
    <row r="156" spans="1:95" s="2" customFormat="1" ht="79.5" customHeight="1" x14ac:dyDescent="0.25">
      <c r="A156" s="22" t="s">
        <v>744</v>
      </c>
      <c r="B156" s="22">
        <f t="shared" si="16"/>
        <v>149</v>
      </c>
      <c r="C156" s="22" t="s">
        <v>47</v>
      </c>
      <c r="D156" s="23" t="s">
        <v>48</v>
      </c>
      <c r="E156" s="23" t="s">
        <v>745</v>
      </c>
      <c r="F156" s="23" t="s">
        <v>746</v>
      </c>
      <c r="G156" s="22" t="s">
        <v>747</v>
      </c>
      <c r="H156" s="23" t="s">
        <v>748</v>
      </c>
      <c r="I156" s="22" t="s">
        <v>749</v>
      </c>
      <c r="J156" s="23" t="s">
        <v>748</v>
      </c>
      <c r="K156" s="22" t="s">
        <v>55</v>
      </c>
      <c r="L156" s="23" t="s">
        <v>748</v>
      </c>
      <c r="M156" s="22">
        <v>1</v>
      </c>
      <c r="N156" s="22" t="s">
        <v>56</v>
      </c>
      <c r="O156" s="22" t="s">
        <v>64</v>
      </c>
      <c r="P156" s="22">
        <v>0</v>
      </c>
      <c r="Q156" s="22">
        <v>0</v>
      </c>
      <c r="R156" s="22">
        <v>0</v>
      </c>
      <c r="S156" s="22">
        <v>1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/>
      <c r="AI156" s="15"/>
      <c r="AJ156" s="15"/>
      <c r="AK156" s="15">
        <f t="shared" si="12"/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/>
      <c r="AX156" s="15">
        <v>0</v>
      </c>
      <c r="AY156" s="15">
        <v>0</v>
      </c>
      <c r="AZ156" s="15"/>
      <c r="BA156" s="15"/>
      <c r="BB156" s="15"/>
      <c r="BC156" s="15">
        <f t="shared" si="17"/>
        <v>0</v>
      </c>
      <c r="BD156" s="15">
        <v>0</v>
      </c>
      <c r="BE156" s="15">
        <v>0</v>
      </c>
      <c r="BF156" s="15">
        <v>0</v>
      </c>
      <c r="BG156" s="15"/>
      <c r="BH156" s="15"/>
      <c r="BI156" s="15"/>
      <c r="BJ156" s="15"/>
      <c r="BK156" s="15"/>
      <c r="BL156" s="15"/>
      <c r="BM156" s="15">
        <v>0</v>
      </c>
      <c r="BN156" s="15">
        <v>0</v>
      </c>
      <c r="BO156" s="15"/>
      <c r="BP156" s="15">
        <v>0</v>
      </c>
      <c r="BQ156" s="15">
        <v>0</v>
      </c>
      <c r="BR156" s="15"/>
      <c r="BS156" s="15"/>
      <c r="BT156" s="15"/>
      <c r="BU156" s="15">
        <f t="shared" si="13"/>
        <v>0</v>
      </c>
      <c r="BV156" s="15">
        <v>0</v>
      </c>
      <c r="BW156" s="15">
        <v>0</v>
      </c>
      <c r="BX156" s="15">
        <v>0</v>
      </c>
      <c r="BY156" s="15"/>
      <c r="BZ156" s="15"/>
      <c r="CA156" s="15"/>
      <c r="CB156" s="15"/>
      <c r="CC156" s="15"/>
      <c r="CD156" s="15"/>
      <c r="CE156" s="15">
        <v>0</v>
      </c>
      <c r="CF156" s="15">
        <v>0</v>
      </c>
      <c r="CG156" s="15"/>
      <c r="CH156" s="15">
        <v>0</v>
      </c>
      <c r="CI156" s="15">
        <v>0</v>
      </c>
      <c r="CJ156" s="15"/>
      <c r="CK156" s="15">
        <v>10000000000</v>
      </c>
      <c r="CL156" s="15"/>
      <c r="CM156" s="15">
        <f t="shared" si="14"/>
        <v>10000000000</v>
      </c>
      <c r="CN156" s="15">
        <f t="shared" si="15"/>
        <v>10000000000</v>
      </c>
      <c r="CO156" s="20"/>
      <c r="CP156" s="14" t="s">
        <v>58</v>
      </c>
      <c r="CQ156" s="16" t="s">
        <v>65</v>
      </c>
    </row>
    <row r="157" spans="1:95" s="2" customFormat="1" ht="79.5" customHeight="1" x14ac:dyDescent="0.25">
      <c r="A157" s="22" t="s">
        <v>750</v>
      </c>
      <c r="B157" s="22">
        <f t="shared" si="16"/>
        <v>150</v>
      </c>
      <c r="C157" s="22" t="s">
        <v>47</v>
      </c>
      <c r="D157" s="23" t="s">
        <v>48</v>
      </c>
      <c r="E157" s="23" t="s">
        <v>745</v>
      </c>
      <c r="F157" s="23" t="s">
        <v>746</v>
      </c>
      <c r="G157" s="22" t="s">
        <v>751</v>
      </c>
      <c r="H157" s="23" t="s">
        <v>752</v>
      </c>
      <c r="I157" s="22" t="s">
        <v>753</v>
      </c>
      <c r="J157" s="23" t="s">
        <v>754</v>
      </c>
      <c r="K157" s="22" t="s">
        <v>55</v>
      </c>
      <c r="L157" s="23" t="s">
        <v>754</v>
      </c>
      <c r="M157" s="22">
        <v>2</v>
      </c>
      <c r="N157" s="22" t="s">
        <v>56</v>
      </c>
      <c r="O157" s="22" t="s">
        <v>64</v>
      </c>
      <c r="P157" s="22">
        <v>2</v>
      </c>
      <c r="Q157" s="22">
        <v>0</v>
      </c>
      <c r="R157" s="22">
        <v>0</v>
      </c>
      <c r="S157" s="22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/>
      <c r="AI157" s="15">
        <v>200000000</v>
      </c>
      <c r="AJ157" s="15"/>
      <c r="AK157" s="15">
        <f t="shared" si="12"/>
        <v>200000000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/>
      <c r="AX157" s="15">
        <v>0</v>
      </c>
      <c r="AY157" s="15">
        <v>0</v>
      </c>
      <c r="AZ157" s="15"/>
      <c r="BA157" s="15"/>
      <c r="BB157" s="15"/>
      <c r="BC157" s="15">
        <f t="shared" si="17"/>
        <v>0</v>
      </c>
      <c r="BD157" s="15">
        <v>0</v>
      </c>
      <c r="BE157" s="15">
        <v>0</v>
      </c>
      <c r="BF157" s="15">
        <v>0</v>
      </c>
      <c r="BG157" s="15"/>
      <c r="BH157" s="15"/>
      <c r="BI157" s="15"/>
      <c r="BJ157" s="15"/>
      <c r="BK157" s="15"/>
      <c r="BL157" s="15"/>
      <c r="BM157" s="15">
        <v>0</v>
      </c>
      <c r="BN157" s="15">
        <v>0</v>
      </c>
      <c r="BO157" s="15"/>
      <c r="BP157" s="15">
        <v>0</v>
      </c>
      <c r="BQ157" s="15">
        <v>0</v>
      </c>
      <c r="BR157" s="15"/>
      <c r="BS157" s="15"/>
      <c r="BT157" s="15"/>
      <c r="BU157" s="15">
        <f t="shared" si="13"/>
        <v>0</v>
      </c>
      <c r="BV157" s="15">
        <v>0</v>
      </c>
      <c r="BW157" s="15">
        <v>0</v>
      </c>
      <c r="BX157" s="15">
        <v>0</v>
      </c>
      <c r="BY157" s="15"/>
      <c r="BZ157" s="15"/>
      <c r="CA157" s="15"/>
      <c r="CB157" s="15"/>
      <c r="CC157" s="15"/>
      <c r="CD157" s="15"/>
      <c r="CE157" s="15">
        <v>0</v>
      </c>
      <c r="CF157" s="15">
        <v>0</v>
      </c>
      <c r="CG157" s="15"/>
      <c r="CH157" s="15">
        <v>0</v>
      </c>
      <c r="CI157" s="15">
        <v>0</v>
      </c>
      <c r="CJ157" s="15"/>
      <c r="CK157" s="15"/>
      <c r="CL157" s="15"/>
      <c r="CM157" s="15">
        <f t="shared" si="14"/>
        <v>0</v>
      </c>
      <c r="CN157" s="15">
        <f t="shared" si="15"/>
        <v>200000000</v>
      </c>
      <c r="CO157" s="20"/>
      <c r="CP157" s="14" t="s">
        <v>58</v>
      </c>
      <c r="CQ157" s="16" t="s">
        <v>65</v>
      </c>
    </row>
    <row r="158" spans="1:95" s="2" customFormat="1" ht="79.5" customHeight="1" x14ac:dyDescent="0.25">
      <c r="A158" s="22" t="s">
        <v>755</v>
      </c>
      <c r="B158" s="22">
        <f t="shared" si="16"/>
        <v>151</v>
      </c>
      <c r="C158" s="22" t="s">
        <v>47</v>
      </c>
      <c r="D158" s="23" t="s">
        <v>48</v>
      </c>
      <c r="E158" s="23" t="s">
        <v>745</v>
      </c>
      <c r="F158" s="23" t="s">
        <v>746</v>
      </c>
      <c r="G158" s="22" t="s">
        <v>756</v>
      </c>
      <c r="H158" s="23" t="s">
        <v>757</v>
      </c>
      <c r="I158" s="22" t="s">
        <v>758</v>
      </c>
      <c r="J158" s="23" t="s">
        <v>345</v>
      </c>
      <c r="K158" s="22" t="s">
        <v>55</v>
      </c>
      <c r="L158" s="23" t="s">
        <v>345</v>
      </c>
      <c r="M158" s="22">
        <v>16200</v>
      </c>
      <c r="N158" s="22" t="s">
        <v>56</v>
      </c>
      <c r="O158" s="22" t="s">
        <v>64</v>
      </c>
      <c r="P158" s="22">
        <v>6480</v>
      </c>
      <c r="Q158" s="22">
        <v>6480</v>
      </c>
      <c r="R158" s="22">
        <v>3240</v>
      </c>
      <c r="S158" s="22">
        <v>0</v>
      </c>
      <c r="T158" s="15">
        <v>20000000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/>
      <c r="AI158" s="15">
        <v>111833611</v>
      </c>
      <c r="AJ158" s="15"/>
      <c r="AK158" s="15">
        <f t="shared" si="12"/>
        <v>131833611</v>
      </c>
      <c r="AL158" s="15">
        <v>20000000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/>
      <c r="AX158" s="15">
        <v>0</v>
      </c>
      <c r="AY158" s="15">
        <v>0</v>
      </c>
      <c r="AZ158" s="15"/>
      <c r="BA158" s="15"/>
      <c r="BB158" s="15"/>
      <c r="BC158" s="15">
        <f t="shared" si="17"/>
        <v>20000000</v>
      </c>
      <c r="BD158" s="15">
        <v>20000000</v>
      </c>
      <c r="BE158" s="15">
        <v>0</v>
      </c>
      <c r="BF158" s="15">
        <v>0</v>
      </c>
      <c r="BG158" s="15"/>
      <c r="BH158" s="15"/>
      <c r="BI158" s="15"/>
      <c r="BJ158" s="15"/>
      <c r="BK158" s="15"/>
      <c r="BL158" s="15"/>
      <c r="BM158" s="15">
        <v>0</v>
      </c>
      <c r="BN158" s="15">
        <v>0</v>
      </c>
      <c r="BO158" s="15"/>
      <c r="BP158" s="15">
        <v>0</v>
      </c>
      <c r="BQ158" s="15">
        <v>0</v>
      </c>
      <c r="BR158" s="15"/>
      <c r="BS158" s="15"/>
      <c r="BT158" s="15"/>
      <c r="BU158" s="15">
        <f t="shared" si="13"/>
        <v>20000000</v>
      </c>
      <c r="BV158" s="15">
        <v>0</v>
      </c>
      <c r="BW158" s="15">
        <v>0</v>
      </c>
      <c r="BX158" s="15">
        <v>0</v>
      </c>
      <c r="BY158" s="15"/>
      <c r="BZ158" s="15"/>
      <c r="CA158" s="15"/>
      <c r="CB158" s="15"/>
      <c r="CC158" s="15"/>
      <c r="CD158" s="15"/>
      <c r="CE158" s="15">
        <v>0</v>
      </c>
      <c r="CF158" s="15">
        <v>0</v>
      </c>
      <c r="CG158" s="15"/>
      <c r="CH158" s="15">
        <v>0</v>
      </c>
      <c r="CI158" s="15">
        <v>0</v>
      </c>
      <c r="CJ158" s="15"/>
      <c r="CK158" s="15"/>
      <c r="CL158" s="15"/>
      <c r="CM158" s="15">
        <f t="shared" si="14"/>
        <v>0</v>
      </c>
      <c r="CN158" s="15">
        <f t="shared" si="15"/>
        <v>171833611</v>
      </c>
      <c r="CO158" s="20" t="s">
        <v>759</v>
      </c>
      <c r="CP158" s="14" t="s">
        <v>58</v>
      </c>
      <c r="CQ158" s="16" t="s">
        <v>760</v>
      </c>
    </row>
    <row r="159" spans="1:95" s="2" customFormat="1" ht="79.5" customHeight="1" x14ac:dyDescent="0.25">
      <c r="A159" s="22" t="s">
        <v>761</v>
      </c>
      <c r="B159" s="22">
        <f t="shared" si="16"/>
        <v>152</v>
      </c>
      <c r="C159" s="22" t="s">
        <v>47</v>
      </c>
      <c r="D159" s="23" t="s">
        <v>48</v>
      </c>
      <c r="E159" s="23" t="s">
        <v>745</v>
      </c>
      <c r="F159" s="23" t="s">
        <v>746</v>
      </c>
      <c r="G159" s="22" t="s">
        <v>762</v>
      </c>
      <c r="H159" s="23" t="s">
        <v>763</v>
      </c>
      <c r="I159" s="22" t="s">
        <v>764</v>
      </c>
      <c r="J159" s="23" t="s">
        <v>345</v>
      </c>
      <c r="K159" s="22" t="s">
        <v>55</v>
      </c>
      <c r="L159" s="23" t="s">
        <v>345</v>
      </c>
      <c r="M159" s="22">
        <v>135</v>
      </c>
      <c r="N159" s="22" t="s">
        <v>56</v>
      </c>
      <c r="O159" s="22" t="s">
        <v>57</v>
      </c>
      <c r="P159" s="22">
        <v>135</v>
      </c>
      <c r="Q159" s="22">
        <v>135</v>
      </c>
      <c r="R159" s="22">
        <v>135</v>
      </c>
      <c r="S159" s="22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/>
      <c r="AI159" s="15">
        <v>2238930678</v>
      </c>
      <c r="AJ159" s="15"/>
      <c r="AK159" s="15">
        <f t="shared" si="12"/>
        <v>2238930678</v>
      </c>
      <c r="AL159" s="15">
        <v>20000000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/>
      <c r="AX159" s="15">
        <v>0</v>
      </c>
      <c r="AY159" s="15">
        <v>0</v>
      </c>
      <c r="AZ159" s="15"/>
      <c r="BA159" s="15">
        <v>600000000</v>
      </c>
      <c r="BB159" s="15"/>
      <c r="BC159" s="15">
        <f t="shared" si="17"/>
        <v>620000000</v>
      </c>
      <c r="BD159" s="15">
        <v>20000000</v>
      </c>
      <c r="BE159" s="15">
        <v>0</v>
      </c>
      <c r="BF159" s="15">
        <v>0</v>
      </c>
      <c r="BG159" s="15"/>
      <c r="BH159" s="15"/>
      <c r="BI159" s="15"/>
      <c r="BJ159" s="15"/>
      <c r="BK159" s="15"/>
      <c r="BL159" s="15"/>
      <c r="BM159" s="15">
        <v>0</v>
      </c>
      <c r="BN159" s="15">
        <v>0</v>
      </c>
      <c r="BO159" s="15"/>
      <c r="BP159" s="15">
        <v>0</v>
      </c>
      <c r="BQ159" s="15">
        <v>0</v>
      </c>
      <c r="BR159" s="15"/>
      <c r="BS159" s="15"/>
      <c r="BT159" s="15"/>
      <c r="BU159" s="15">
        <f t="shared" si="13"/>
        <v>20000000</v>
      </c>
      <c r="BV159" s="15">
        <v>0</v>
      </c>
      <c r="BW159" s="15">
        <v>0</v>
      </c>
      <c r="BX159" s="15">
        <v>0</v>
      </c>
      <c r="BY159" s="15"/>
      <c r="BZ159" s="15"/>
      <c r="CA159" s="15"/>
      <c r="CB159" s="15"/>
      <c r="CC159" s="15"/>
      <c r="CD159" s="15"/>
      <c r="CE159" s="15">
        <v>0</v>
      </c>
      <c r="CF159" s="15">
        <v>0</v>
      </c>
      <c r="CG159" s="15"/>
      <c r="CH159" s="15">
        <v>0</v>
      </c>
      <c r="CI159" s="15">
        <v>0</v>
      </c>
      <c r="CJ159" s="15"/>
      <c r="CK159" s="15"/>
      <c r="CL159" s="15"/>
      <c r="CM159" s="15">
        <f t="shared" si="14"/>
        <v>0</v>
      </c>
      <c r="CN159" s="15">
        <f t="shared" si="15"/>
        <v>2878930678</v>
      </c>
      <c r="CO159" s="20" t="s">
        <v>759</v>
      </c>
      <c r="CP159" s="14" t="s">
        <v>58</v>
      </c>
      <c r="CQ159" s="16" t="s">
        <v>760</v>
      </c>
    </row>
    <row r="160" spans="1:95" s="2" customFormat="1" ht="79.5" customHeight="1" x14ac:dyDescent="0.25">
      <c r="A160" s="22" t="s">
        <v>765</v>
      </c>
      <c r="B160" s="22">
        <f t="shared" si="16"/>
        <v>153</v>
      </c>
      <c r="C160" s="22" t="s">
        <v>47</v>
      </c>
      <c r="D160" s="23" t="s">
        <v>48</v>
      </c>
      <c r="E160" s="23" t="s">
        <v>745</v>
      </c>
      <c r="F160" s="23" t="s">
        <v>746</v>
      </c>
      <c r="G160" s="22" t="s">
        <v>766</v>
      </c>
      <c r="H160" s="23" t="s">
        <v>767</v>
      </c>
      <c r="I160" s="22" t="s">
        <v>768</v>
      </c>
      <c r="J160" s="23" t="s">
        <v>769</v>
      </c>
      <c r="K160" s="22" t="s">
        <v>55</v>
      </c>
      <c r="L160" s="23" t="s">
        <v>769</v>
      </c>
      <c r="M160" s="22">
        <v>530</v>
      </c>
      <c r="N160" s="22" t="s">
        <v>56</v>
      </c>
      <c r="O160" s="22" t="s">
        <v>64</v>
      </c>
      <c r="P160" s="22">
        <v>100</v>
      </c>
      <c r="Q160" s="22">
        <v>140</v>
      </c>
      <c r="R160" s="22">
        <v>150</v>
      </c>
      <c r="S160" s="22">
        <v>140</v>
      </c>
      <c r="T160" s="15">
        <v>80000000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/>
      <c r="AI160" s="15"/>
      <c r="AJ160" s="15"/>
      <c r="AK160" s="15">
        <f t="shared" si="12"/>
        <v>80000000</v>
      </c>
      <c r="AL160" s="15">
        <v>82000000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/>
      <c r="AX160" s="15">
        <v>0</v>
      </c>
      <c r="AY160" s="15">
        <v>0</v>
      </c>
      <c r="AZ160" s="15"/>
      <c r="BA160" s="15"/>
      <c r="BB160" s="15"/>
      <c r="BC160" s="15">
        <f t="shared" si="17"/>
        <v>82000000</v>
      </c>
      <c r="BD160" s="15">
        <v>102000000</v>
      </c>
      <c r="BE160" s="15">
        <v>0</v>
      </c>
      <c r="BF160" s="15">
        <v>0</v>
      </c>
      <c r="BG160" s="15"/>
      <c r="BH160" s="15"/>
      <c r="BI160" s="15"/>
      <c r="BJ160" s="15"/>
      <c r="BK160" s="15"/>
      <c r="BL160" s="15"/>
      <c r="BM160" s="15">
        <v>0</v>
      </c>
      <c r="BN160" s="15">
        <v>0</v>
      </c>
      <c r="BO160" s="15"/>
      <c r="BP160" s="15">
        <v>0</v>
      </c>
      <c r="BQ160" s="15">
        <v>0</v>
      </c>
      <c r="BR160" s="15"/>
      <c r="BS160" s="15"/>
      <c r="BT160" s="15"/>
      <c r="BU160" s="15">
        <f t="shared" si="13"/>
        <v>102000000</v>
      </c>
      <c r="BV160" s="15">
        <v>105060000</v>
      </c>
      <c r="BW160" s="15">
        <v>0</v>
      </c>
      <c r="BX160" s="15">
        <v>0</v>
      </c>
      <c r="BY160" s="15"/>
      <c r="BZ160" s="15"/>
      <c r="CA160" s="15"/>
      <c r="CB160" s="15"/>
      <c r="CC160" s="15"/>
      <c r="CD160" s="15"/>
      <c r="CE160" s="15">
        <v>0</v>
      </c>
      <c r="CF160" s="15">
        <v>0</v>
      </c>
      <c r="CG160" s="15"/>
      <c r="CH160" s="15">
        <v>0</v>
      </c>
      <c r="CI160" s="15">
        <v>0</v>
      </c>
      <c r="CJ160" s="15"/>
      <c r="CK160" s="15"/>
      <c r="CL160" s="15"/>
      <c r="CM160" s="15">
        <f t="shared" si="14"/>
        <v>105060000</v>
      </c>
      <c r="CN160" s="15">
        <f t="shared" si="15"/>
        <v>369060000</v>
      </c>
      <c r="CO160" s="20">
        <v>2024003630051</v>
      </c>
      <c r="CP160" s="14" t="s">
        <v>58</v>
      </c>
      <c r="CQ160" s="16" t="s">
        <v>760</v>
      </c>
    </row>
    <row r="161" spans="1:95" s="2" customFormat="1" ht="79.5" customHeight="1" x14ac:dyDescent="0.25">
      <c r="A161" s="22" t="s">
        <v>770</v>
      </c>
      <c r="B161" s="22">
        <f t="shared" si="16"/>
        <v>154</v>
      </c>
      <c r="C161" s="22" t="s">
        <v>47</v>
      </c>
      <c r="D161" s="23" t="s">
        <v>48</v>
      </c>
      <c r="E161" s="23" t="s">
        <v>745</v>
      </c>
      <c r="F161" s="23" t="s">
        <v>746</v>
      </c>
      <c r="G161" s="22" t="s">
        <v>771</v>
      </c>
      <c r="H161" s="23" t="s">
        <v>772</v>
      </c>
      <c r="I161" s="22" t="s">
        <v>773</v>
      </c>
      <c r="J161" s="23" t="s">
        <v>774</v>
      </c>
      <c r="K161" s="22" t="s">
        <v>55</v>
      </c>
      <c r="L161" s="23" t="s">
        <v>774</v>
      </c>
      <c r="M161" s="22">
        <v>4</v>
      </c>
      <c r="N161" s="22" t="s">
        <v>56</v>
      </c>
      <c r="O161" s="22" t="s">
        <v>64</v>
      </c>
      <c r="P161" s="22">
        <v>2</v>
      </c>
      <c r="Q161" s="22">
        <v>2</v>
      </c>
      <c r="R161" s="22">
        <v>0</v>
      </c>
      <c r="S161" s="22">
        <v>0</v>
      </c>
      <c r="T161" s="15">
        <v>20000000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/>
      <c r="AI161" s="15"/>
      <c r="AJ161" s="15"/>
      <c r="AK161" s="15">
        <f t="shared" si="12"/>
        <v>20000000</v>
      </c>
      <c r="AL161" s="15">
        <v>20000000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/>
      <c r="AX161" s="15">
        <v>0</v>
      </c>
      <c r="AY161" s="15">
        <v>0</v>
      </c>
      <c r="AZ161" s="15"/>
      <c r="BA161" s="15"/>
      <c r="BB161" s="15"/>
      <c r="BC161" s="15">
        <f t="shared" si="17"/>
        <v>20000000</v>
      </c>
      <c r="BD161" s="15">
        <v>0</v>
      </c>
      <c r="BE161" s="15">
        <v>0</v>
      </c>
      <c r="BF161" s="15">
        <v>0</v>
      </c>
      <c r="BG161" s="15"/>
      <c r="BH161" s="15"/>
      <c r="BI161" s="15"/>
      <c r="BJ161" s="15"/>
      <c r="BK161" s="15"/>
      <c r="BL161" s="15"/>
      <c r="BM161" s="15">
        <v>0</v>
      </c>
      <c r="BN161" s="15">
        <v>0</v>
      </c>
      <c r="BO161" s="15"/>
      <c r="BP161" s="15">
        <v>0</v>
      </c>
      <c r="BQ161" s="15">
        <v>0</v>
      </c>
      <c r="BR161" s="15"/>
      <c r="BS161" s="15"/>
      <c r="BT161" s="15"/>
      <c r="BU161" s="15">
        <f t="shared" si="13"/>
        <v>0</v>
      </c>
      <c r="BV161" s="15">
        <v>0</v>
      </c>
      <c r="BW161" s="15">
        <v>0</v>
      </c>
      <c r="BX161" s="15">
        <v>0</v>
      </c>
      <c r="BY161" s="15"/>
      <c r="BZ161" s="15"/>
      <c r="CA161" s="15"/>
      <c r="CB161" s="15"/>
      <c r="CC161" s="15"/>
      <c r="CD161" s="15"/>
      <c r="CE161" s="15">
        <v>0</v>
      </c>
      <c r="CF161" s="15">
        <v>0</v>
      </c>
      <c r="CG161" s="15"/>
      <c r="CH161" s="15">
        <v>0</v>
      </c>
      <c r="CI161" s="15">
        <v>0</v>
      </c>
      <c r="CJ161" s="15"/>
      <c r="CK161" s="15"/>
      <c r="CL161" s="15"/>
      <c r="CM161" s="15">
        <f t="shared" si="14"/>
        <v>0</v>
      </c>
      <c r="CN161" s="15">
        <f t="shared" si="15"/>
        <v>40000000</v>
      </c>
      <c r="CO161" s="20">
        <v>2024003630049</v>
      </c>
      <c r="CP161" s="14" t="s">
        <v>58</v>
      </c>
      <c r="CQ161" s="16" t="s">
        <v>760</v>
      </c>
    </row>
    <row r="162" spans="1:95" s="2" customFormat="1" ht="79.5" customHeight="1" x14ac:dyDescent="0.25">
      <c r="A162" s="22" t="s">
        <v>775</v>
      </c>
      <c r="B162" s="22">
        <f t="shared" si="16"/>
        <v>155</v>
      </c>
      <c r="C162" s="22" t="s">
        <v>47</v>
      </c>
      <c r="D162" s="23" t="s">
        <v>48</v>
      </c>
      <c r="E162" s="23" t="s">
        <v>745</v>
      </c>
      <c r="F162" s="23" t="s">
        <v>746</v>
      </c>
      <c r="G162" s="22" t="s">
        <v>776</v>
      </c>
      <c r="H162" s="23" t="s">
        <v>777</v>
      </c>
      <c r="I162" s="22" t="s">
        <v>778</v>
      </c>
      <c r="J162" s="23" t="s">
        <v>779</v>
      </c>
      <c r="K162" s="22" t="s">
        <v>55</v>
      </c>
      <c r="L162" s="23" t="s">
        <v>779</v>
      </c>
      <c r="M162" s="22">
        <v>360</v>
      </c>
      <c r="N162" s="22" t="s">
        <v>56</v>
      </c>
      <c r="O162" s="22" t="s">
        <v>64</v>
      </c>
      <c r="P162" s="22">
        <v>15</v>
      </c>
      <c r="Q162" s="22">
        <v>115</v>
      </c>
      <c r="R162" s="22">
        <v>115</v>
      </c>
      <c r="S162" s="22">
        <v>115</v>
      </c>
      <c r="T162" s="15">
        <v>476880689.56999999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/>
      <c r="AI162" s="15"/>
      <c r="AJ162" s="15"/>
      <c r="AK162" s="15">
        <f t="shared" si="12"/>
        <v>476880689.56999999</v>
      </c>
      <c r="AL162" s="15">
        <v>398271699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/>
      <c r="AX162" s="15">
        <v>0</v>
      </c>
      <c r="AY162" s="15">
        <v>0</v>
      </c>
      <c r="AZ162" s="15"/>
      <c r="BA162" s="15"/>
      <c r="BB162" s="15"/>
      <c r="BC162" s="15">
        <f t="shared" si="17"/>
        <v>398271699</v>
      </c>
      <c r="BD162" s="15">
        <v>469924521.81</v>
      </c>
      <c r="BE162" s="15">
        <v>0</v>
      </c>
      <c r="BF162" s="15">
        <v>0</v>
      </c>
      <c r="BG162" s="15"/>
      <c r="BH162" s="15"/>
      <c r="BI162" s="15"/>
      <c r="BJ162" s="15"/>
      <c r="BK162" s="15"/>
      <c r="BL162" s="15"/>
      <c r="BM162" s="15">
        <v>0</v>
      </c>
      <c r="BN162" s="15">
        <v>0</v>
      </c>
      <c r="BO162" s="15"/>
      <c r="BP162" s="15">
        <v>0</v>
      </c>
      <c r="BQ162" s="15">
        <v>0</v>
      </c>
      <c r="BR162" s="15"/>
      <c r="BS162" s="15"/>
      <c r="BT162" s="15"/>
      <c r="BU162" s="15">
        <f t="shared" si="13"/>
        <v>469924521.81</v>
      </c>
      <c r="BV162" s="15">
        <v>555796240.95389998</v>
      </c>
      <c r="BW162" s="15">
        <v>0</v>
      </c>
      <c r="BX162" s="15">
        <v>0</v>
      </c>
      <c r="BY162" s="15"/>
      <c r="BZ162" s="15"/>
      <c r="CA162" s="15"/>
      <c r="CB162" s="15"/>
      <c r="CC162" s="15"/>
      <c r="CD162" s="15"/>
      <c r="CE162" s="15">
        <v>0</v>
      </c>
      <c r="CF162" s="15">
        <v>0</v>
      </c>
      <c r="CG162" s="15"/>
      <c r="CH162" s="15">
        <v>0</v>
      </c>
      <c r="CI162" s="15">
        <v>0</v>
      </c>
      <c r="CJ162" s="15"/>
      <c r="CK162" s="15"/>
      <c r="CL162" s="15"/>
      <c r="CM162" s="15">
        <f t="shared" si="14"/>
        <v>555796240.95389998</v>
      </c>
      <c r="CN162" s="15">
        <f t="shared" si="15"/>
        <v>1900873151.3339</v>
      </c>
      <c r="CO162" s="20">
        <v>2024003630051</v>
      </c>
      <c r="CP162" s="14" t="s">
        <v>58</v>
      </c>
      <c r="CQ162" s="16" t="s">
        <v>760</v>
      </c>
    </row>
    <row r="163" spans="1:95" s="2" customFormat="1" ht="79.5" customHeight="1" x14ac:dyDescent="0.25">
      <c r="A163" s="22" t="s">
        <v>780</v>
      </c>
      <c r="B163" s="22">
        <f t="shared" si="16"/>
        <v>156</v>
      </c>
      <c r="C163" s="22" t="s">
        <v>47</v>
      </c>
      <c r="D163" s="23" t="s">
        <v>48</v>
      </c>
      <c r="E163" s="23" t="s">
        <v>745</v>
      </c>
      <c r="F163" s="23" t="s">
        <v>746</v>
      </c>
      <c r="G163" s="22" t="s">
        <v>781</v>
      </c>
      <c r="H163" s="23" t="s">
        <v>782</v>
      </c>
      <c r="I163" s="22" t="s">
        <v>783</v>
      </c>
      <c r="J163" s="23" t="s">
        <v>784</v>
      </c>
      <c r="K163" s="22" t="s">
        <v>90</v>
      </c>
      <c r="L163" s="23" t="s">
        <v>784</v>
      </c>
      <c r="M163" s="22">
        <v>420</v>
      </c>
      <c r="N163" s="22" t="s">
        <v>56</v>
      </c>
      <c r="O163" s="22" t="s">
        <v>64</v>
      </c>
      <c r="P163" s="22">
        <v>60</v>
      </c>
      <c r="Q163" s="22">
        <v>120</v>
      </c>
      <c r="R163" s="22">
        <v>120</v>
      </c>
      <c r="S163" s="22">
        <v>120</v>
      </c>
      <c r="T163" s="15">
        <v>25000000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/>
      <c r="AI163" s="15"/>
      <c r="AJ163" s="15"/>
      <c r="AK163" s="15">
        <f t="shared" si="12"/>
        <v>25000000</v>
      </c>
      <c r="AL163" s="15">
        <v>25500000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/>
      <c r="AX163" s="15">
        <v>0</v>
      </c>
      <c r="AY163" s="15">
        <v>0</v>
      </c>
      <c r="AZ163" s="15"/>
      <c r="BA163" s="15"/>
      <c r="BB163" s="15"/>
      <c r="BC163" s="15">
        <f t="shared" si="17"/>
        <v>25500000</v>
      </c>
      <c r="BD163" s="15">
        <v>25500000</v>
      </c>
      <c r="BE163" s="15">
        <v>0</v>
      </c>
      <c r="BF163" s="15">
        <v>0</v>
      </c>
      <c r="BG163" s="15"/>
      <c r="BH163" s="15"/>
      <c r="BI163" s="15"/>
      <c r="BJ163" s="15"/>
      <c r="BK163" s="15"/>
      <c r="BL163" s="15"/>
      <c r="BM163" s="15">
        <v>0</v>
      </c>
      <c r="BN163" s="15">
        <v>0</v>
      </c>
      <c r="BO163" s="15"/>
      <c r="BP163" s="15">
        <v>0</v>
      </c>
      <c r="BQ163" s="15">
        <v>0</v>
      </c>
      <c r="BR163" s="15"/>
      <c r="BS163" s="15"/>
      <c r="BT163" s="15"/>
      <c r="BU163" s="15">
        <f t="shared" si="13"/>
        <v>25500000</v>
      </c>
      <c r="BV163" s="15">
        <v>26265000</v>
      </c>
      <c r="BW163" s="15">
        <v>0</v>
      </c>
      <c r="BX163" s="15">
        <v>0</v>
      </c>
      <c r="BY163" s="15"/>
      <c r="BZ163" s="15"/>
      <c r="CA163" s="15"/>
      <c r="CB163" s="15"/>
      <c r="CC163" s="15"/>
      <c r="CD163" s="15"/>
      <c r="CE163" s="15">
        <v>0</v>
      </c>
      <c r="CF163" s="15">
        <v>0</v>
      </c>
      <c r="CG163" s="15"/>
      <c r="CH163" s="15">
        <v>0</v>
      </c>
      <c r="CI163" s="15">
        <v>0</v>
      </c>
      <c r="CJ163" s="15"/>
      <c r="CK163" s="15"/>
      <c r="CL163" s="15"/>
      <c r="CM163" s="15">
        <f t="shared" si="14"/>
        <v>26265000</v>
      </c>
      <c r="CN163" s="15">
        <f t="shared" si="15"/>
        <v>102265000</v>
      </c>
      <c r="CO163" s="20">
        <v>2024003630049</v>
      </c>
      <c r="CP163" s="14" t="s">
        <v>58</v>
      </c>
      <c r="CQ163" s="16" t="s">
        <v>760</v>
      </c>
    </row>
    <row r="164" spans="1:95" s="2" customFormat="1" ht="79.5" customHeight="1" x14ac:dyDescent="0.25">
      <c r="A164" s="22" t="s">
        <v>785</v>
      </c>
      <c r="B164" s="22">
        <f t="shared" si="16"/>
        <v>157</v>
      </c>
      <c r="C164" s="22" t="s">
        <v>47</v>
      </c>
      <c r="D164" s="23" t="s">
        <v>48</v>
      </c>
      <c r="E164" s="23" t="s">
        <v>745</v>
      </c>
      <c r="F164" s="23" t="s">
        <v>746</v>
      </c>
      <c r="G164" s="22" t="s">
        <v>786</v>
      </c>
      <c r="H164" s="23" t="s">
        <v>787</v>
      </c>
      <c r="I164" s="22" t="s">
        <v>788</v>
      </c>
      <c r="J164" s="23" t="s">
        <v>789</v>
      </c>
      <c r="K164" s="22" t="s">
        <v>55</v>
      </c>
      <c r="L164" s="23" t="s">
        <v>789</v>
      </c>
      <c r="M164" s="22">
        <v>15</v>
      </c>
      <c r="N164" s="22" t="s">
        <v>56</v>
      </c>
      <c r="O164" s="22" t="s">
        <v>64</v>
      </c>
      <c r="P164" s="22">
        <v>3</v>
      </c>
      <c r="Q164" s="22">
        <v>4</v>
      </c>
      <c r="R164" s="22">
        <v>4</v>
      </c>
      <c r="S164" s="22">
        <v>4</v>
      </c>
      <c r="T164" s="15">
        <v>47800000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/>
      <c r="AI164" s="15"/>
      <c r="AJ164" s="15"/>
      <c r="AK164" s="15">
        <f t="shared" si="12"/>
        <v>47800000</v>
      </c>
      <c r="AL164" s="15">
        <v>80000000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/>
      <c r="AX164" s="15">
        <v>0</v>
      </c>
      <c r="AY164" s="15">
        <v>0</v>
      </c>
      <c r="AZ164" s="15"/>
      <c r="BA164" s="15"/>
      <c r="BB164" s="15"/>
      <c r="BC164" s="15">
        <f t="shared" si="17"/>
        <v>80000000</v>
      </c>
      <c r="BD164" s="15">
        <v>100000000</v>
      </c>
      <c r="BE164" s="15">
        <v>0</v>
      </c>
      <c r="BF164" s="15">
        <v>0</v>
      </c>
      <c r="BG164" s="15"/>
      <c r="BH164" s="15"/>
      <c r="BI164" s="15"/>
      <c r="BJ164" s="15"/>
      <c r="BK164" s="15"/>
      <c r="BL164" s="15"/>
      <c r="BM164" s="15">
        <v>0</v>
      </c>
      <c r="BN164" s="15">
        <v>0</v>
      </c>
      <c r="BO164" s="15"/>
      <c r="BP164" s="15">
        <v>0</v>
      </c>
      <c r="BQ164" s="15">
        <v>0</v>
      </c>
      <c r="BR164" s="15"/>
      <c r="BS164" s="15"/>
      <c r="BT164" s="15"/>
      <c r="BU164" s="15">
        <f t="shared" si="13"/>
        <v>100000000</v>
      </c>
      <c r="BV164" s="15">
        <v>100000000</v>
      </c>
      <c r="BW164" s="15">
        <v>0</v>
      </c>
      <c r="BX164" s="15">
        <v>0</v>
      </c>
      <c r="BY164" s="15"/>
      <c r="BZ164" s="15"/>
      <c r="CA164" s="15"/>
      <c r="CB164" s="15"/>
      <c r="CC164" s="15"/>
      <c r="CD164" s="15"/>
      <c r="CE164" s="15">
        <v>0</v>
      </c>
      <c r="CF164" s="15">
        <v>0</v>
      </c>
      <c r="CG164" s="15"/>
      <c r="CH164" s="15">
        <v>0</v>
      </c>
      <c r="CI164" s="15">
        <v>0</v>
      </c>
      <c r="CJ164" s="15"/>
      <c r="CK164" s="15"/>
      <c r="CL164" s="15"/>
      <c r="CM164" s="15">
        <f t="shared" si="14"/>
        <v>100000000</v>
      </c>
      <c r="CN164" s="15">
        <f t="shared" si="15"/>
        <v>327800000</v>
      </c>
      <c r="CO164" s="20">
        <v>2024003630127</v>
      </c>
      <c r="CP164" s="14" t="s">
        <v>58</v>
      </c>
      <c r="CQ164" s="16" t="s">
        <v>65</v>
      </c>
    </row>
    <row r="165" spans="1:95" s="2" customFormat="1" ht="79.5" customHeight="1" x14ac:dyDescent="0.25">
      <c r="A165" s="22" t="s">
        <v>790</v>
      </c>
      <c r="B165" s="22">
        <f t="shared" si="16"/>
        <v>158</v>
      </c>
      <c r="C165" s="22" t="s">
        <v>47</v>
      </c>
      <c r="D165" s="23" t="s">
        <v>48</v>
      </c>
      <c r="E165" s="23" t="s">
        <v>745</v>
      </c>
      <c r="F165" s="23" t="s">
        <v>746</v>
      </c>
      <c r="G165" s="22" t="s">
        <v>791</v>
      </c>
      <c r="H165" s="23" t="s">
        <v>215</v>
      </c>
      <c r="I165" s="22" t="s">
        <v>792</v>
      </c>
      <c r="J165" s="23" t="s">
        <v>793</v>
      </c>
      <c r="K165" s="22" t="s">
        <v>55</v>
      </c>
      <c r="L165" s="23" t="s">
        <v>793</v>
      </c>
      <c r="M165" s="22">
        <v>2</v>
      </c>
      <c r="N165" s="22" t="s">
        <v>56</v>
      </c>
      <c r="O165" s="22" t="s">
        <v>64</v>
      </c>
      <c r="P165" s="22">
        <v>0.5</v>
      </c>
      <c r="Q165" s="22">
        <v>0.5</v>
      </c>
      <c r="R165" s="22">
        <v>0.5</v>
      </c>
      <c r="S165" s="22">
        <v>0.5</v>
      </c>
      <c r="T165" s="15">
        <v>30000000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/>
      <c r="AI165" s="15"/>
      <c r="AJ165" s="15"/>
      <c r="AK165" s="15">
        <f t="shared" si="12"/>
        <v>30000000</v>
      </c>
      <c r="AL165" s="15">
        <v>30600000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/>
      <c r="AX165" s="15">
        <v>0</v>
      </c>
      <c r="AY165" s="15">
        <v>0</v>
      </c>
      <c r="AZ165" s="15"/>
      <c r="BA165" s="15"/>
      <c r="BB165" s="15"/>
      <c r="BC165" s="15">
        <f t="shared" si="17"/>
        <v>30600000</v>
      </c>
      <c r="BD165" s="15">
        <v>30600000</v>
      </c>
      <c r="BE165" s="15">
        <v>0</v>
      </c>
      <c r="BF165" s="15">
        <v>0</v>
      </c>
      <c r="BG165" s="15"/>
      <c r="BH165" s="15"/>
      <c r="BI165" s="15"/>
      <c r="BJ165" s="15"/>
      <c r="BK165" s="15"/>
      <c r="BL165" s="15"/>
      <c r="BM165" s="15">
        <v>0</v>
      </c>
      <c r="BN165" s="15">
        <v>0</v>
      </c>
      <c r="BO165" s="15"/>
      <c r="BP165" s="15">
        <v>0</v>
      </c>
      <c r="BQ165" s="15">
        <v>0</v>
      </c>
      <c r="BR165" s="15"/>
      <c r="BS165" s="15"/>
      <c r="BT165" s="15"/>
      <c r="BU165" s="15">
        <f t="shared" si="13"/>
        <v>30600000</v>
      </c>
      <c r="BV165" s="15">
        <v>31518000</v>
      </c>
      <c r="BW165" s="15">
        <v>0</v>
      </c>
      <c r="BX165" s="15">
        <v>0</v>
      </c>
      <c r="BY165" s="15"/>
      <c r="BZ165" s="15"/>
      <c r="CA165" s="15"/>
      <c r="CB165" s="15"/>
      <c r="CC165" s="15"/>
      <c r="CD165" s="15"/>
      <c r="CE165" s="15">
        <v>0</v>
      </c>
      <c r="CF165" s="15">
        <v>0</v>
      </c>
      <c r="CG165" s="15"/>
      <c r="CH165" s="15">
        <v>0</v>
      </c>
      <c r="CI165" s="15">
        <v>0</v>
      </c>
      <c r="CJ165" s="15"/>
      <c r="CK165" s="15"/>
      <c r="CL165" s="15"/>
      <c r="CM165" s="15">
        <f t="shared" si="14"/>
        <v>31518000</v>
      </c>
      <c r="CN165" s="15">
        <f t="shared" si="15"/>
        <v>122718000</v>
      </c>
      <c r="CO165" s="20">
        <v>2024003630049</v>
      </c>
      <c r="CP165" s="14" t="s">
        <v>58</v>
      </c>
      <c r="CQ165" s="16" t="s">
        <v>760</v>
      </c>
    </row>
    <row r="166" spans="1:95" s="2" customFormat="1" ht="79.5" customHeight="1" x14ac:dyDescent="0.25">
      <c r="A166" s="22" t="s">
        <v>794</v>
      </c>
      <c r="B166" s="22">
        <f t="shared" si="16"/>
        <v>159</v>
      </c>
      <c r="C166" s="22" t="s">
        <v>47</v>
      </c>
      <c r="D166" s="23" t="s">
        <v>48</v>
      </c>
      <c r="E166" s="23" t="s">
        <v>745</v>
      </c>
      <c r="F166" s="23" t="s">
        <v>746</v>
      </c>
      <c r="G166" s="22" t="s">
        <v>795</v>
      </c>
      <c r="H166" s="23" t="s">
        <v>796</v>
      </c>
      <c r="I166" s="22" t="s">
        <v>797</v>
      </c>
      <c r="J166" s="23" t="s">
        <v>798</v>
      </c>
      <c r="K166" s="22" t="s">
        <v>55</v>
      </c>
      <c r="L166" s="23" t="s">
        <v>798</v>
      </c>
      <c r="M166" s="22">
        <v>2700</v>
      </c>
      <c r="N166" s="22" t="s">
        <v>56</v>
      </c>
      <c r="O166" s="22" t="s">
        <v>64</v>
      </c>
      <c r="P166" s="22">
        <v>840</v>
      </c>
      <c r="Q166" s="22">
        <v>745</v>
      </c>
      <c r="R166" s="22">
        <v>575</v>
      </c>
      <c r="S166" s="22">
        <v>540</v>
      </c>
      <c r="T166" s="15">
        <v>3953414166.9299998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/>
      <c r="AI166" s="15"/>
      <c r="AJ166" s="15"/>
      <c r="AK166" s="15">
        <f t="shared" si="12"/>
        <v>3953414166.9299998</v>
      </c>
      <c r="AL166" s="15">
        <v>3211336194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/>
      <c r="AX166" s="15">
        <v>0</v>
      </c>
      <c r="AY166" s="15">
        <v>0</v>
      </c>
      <c r="AZ166" s="15"/>
      <c r="BA166" s="15"/>
      <c r="BB166" s="15"/>
      <c r="BC166" s="15">
        <f t="shared" si="17"/>
        <v>3211336194</v>
      </c>
      <c r="BD166" s="15">
        <v>3641253130.8600001</v>
      </c>
      <c r="BE166" s="15">
        <v>0</v>
      </c>
      <c r="BF166" s="15">
        <v>0</v>
      </c>
      <c r="BG166" s="15"/>
      <c r="BH166" s="15"/>
      <c r="BI166" s="15"/>
      <c r="BJ166" s="15"/>
      <c r="BK166" s="15"/>
      <c r="BL166" s="15"/>
      <c r="BM166" s="15">
        <v>0</v>
      </c>
      <c r="BN166" s="15">
        <v>0</v>
      </c>
      <c r="BO166" s="15"/>
      <c r="BP166" s="15">
        <v>0</v>
      </c>
      <c r="BQ166" s="15">
        <v>0</v>
      </c>
      <c r="BR166" s="15"/>
      <c r="BS166" s="15"/>
      <c r="BT166" s="15"/>
      <c r="BU166" s="15">
        <f t="shared" si="13"/>
        <v>3641253130.8600001</v>
      </c>
      <c r="BV166" s="15">
        <v>4181135445.7233996</v>
      </c>
      <c r="BW166" s="15">
        <v>0</v>
      </c>
      <c r="BX166" s="15">
        <v>0</v>
      </c>
      <c r="BY166" s="15"/>
      <c r="BZ166" s="15"/>
      <c r="CA166" s="15"/>
      <c r="CB166" s="15"/>
      <c r="CC166" s="15"/>
      <c r="CD166" s="15"/>
      <c r="CE166" s="15">
        <v>0</v>
      </c>
      <c r="CF166" s="15">
        <v>0</v>
      </c>
      <c r="CG166" s="15"/>
      <c r="CH166" s="15">
        <v>0</v>
      </c>
      <c r="CI166" s="15">
        <v>0</v>
      </c>
      <c r="CJ166" s="15"/>
      <c r="CK166" s="15"/>
      <c r="CL166" s="15"/>
      <c r="CM166" s="15">
        <f t="shared" si="14"/>
        <v>4181135445.7233996</v>
      </c>
      <c r="CN166" s="15">
        <f t="shared" si="15"/>
        <v>14987138937.513401</v>
      </c>
      <c r="CO166" s="20">
        <v>2024003630051</v>
      </c>
      <c r="CP166" s="14" t="s">
        <v>58</v>
      </c>
      <c r="CQ166" s="16" t="s">
        <v>760</v>
      </c>
    </row>
    <row r="167" spans="1:95" s="2" customFormat="1" ht="79.5" customHeight="1" x14ac:dyDescent="0.25">
      <c r="A167" s="22" t="s">
        <v>799</v>
      </c>
      <c r="B167" s="22">
        <f t="shared" si="16"/>
        <v>160</v>
      </c>
      <c r="C167" s="22" t="s">
        <v>47</v>
      </c>
      <c r="D167" s="23" t="s">
        <v>48</v>
      </c>
      <c r="E167" s="23" t="s">
        <v>745</v>
      </c>
      <c r="F167" s="23" t="s">
        <v>746</v>
      </c>
      <c r="G167" s="22" t="s">
        <v>800</v>
      </c>
      <c r="H167" s="23" t="s">
        <v>801</v>
      </c>
      <c r="I167" s="22" t="s">
        <v>802</v>
      </c>
      <c r="J167" s="23" t="s">
        <v>803</v>
      </c>
      <c r="K167" s="22" t="s">
        <v>55</v>
      </c>
      <c r="L167" s="23" t="s">
        <v>803</v>
      </c>
      <c r="M167" s="22">
        <v>280</v>
      </c>
      <c r="N167" s="22" t="s">
        <v>56</v>
      </c>
      <c r="O167" s="22" t="s">
        <v>64</v>
      </c>
      <c r="P167" s="22">
        <v>70</v>
      </c>
      <c r="Q167" s="22">
        <v>70</v>
      </c>
      <c r="R167" s="22">
        <v>70</v>
      </c>
      <c r="S167" s="22">
        <v>70</v>
      </c>
      <c r="T167" s="15">
        <v>20000000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/>
      <c r="AI167" s="15"/>
      <c r="AJ167" s="15"/>
      <c r="AK167" s="15">
        <f t="shared" si="12"/>
        <v>20000000</v>
      </c>
      <c r="AL167" s="15">
        <v>20400000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/>
      <c r="AX167" s="15">
        <v>0</v>
      </c>
      <c r="AY167" s="15">
        <v>0</v>
      </c>
      <c r="AZ167" s="15"/>
      <c r="BA167" s="15"/>
      <c r="BB167" s="15"/>
      <c r="BC167" s="15">
        <f t="shared" si="17"/>
        <v>20400000</v>
      </c>
      <c r="BD167" s="15">
        <v>20400000</v>
      </c>
      <c r="BE167" s="15">
        <v>0</v>
      </c>
      <c r="BF167" s="15">
        <v>0</v>
      </c>
      <c r="BG167" s="15"/>
      <c r="BH167" s="15"/>
      <c r="BI167" s="15"/>
      <c r="BJ167" s="15"/>
      <c r="BK167" s="15"/>
      <c r="BL167" s="15"/>
      <c r="BM167" s="15">
        <v>0</v>
      </c>
      <c r="BN167" s="15">
        <v>0</v>
      </c>
      <c r="BO167" s="15"/>
      <c r="BP167" s="15">
        <v>0</v>
      </c>
      <c r="BQ167" s="15">
        <v>0</v>
      </c>
      <c r="BR167" s="15"/>
      <c r="BS167" s="15"/>
      <c r="BT167" s="15"/>
      <c r="BU167" s="15">
        <f t="shared" si="13"/>
        <v>20400000</v>
      </c>
      <c r="BV167" s="15">
        <v>21012000</v>
      </c>
      <c r="BW167" s="15">
        <v>0</v>
      </c>
      <c r="BX167" s="15">
        <v>0</v>
      </c>
      <c r="BY167" s="15"/>
      <c r="BZ167" s="15"/>
      <c r="CA167" s="15"/>
      <c r="CB167" s="15"/>
      <c r="CC167" s="15"/>
      <c r="CD167" s="15"/>
      <c r="CE167" s="15">
        <v>0</v>
      </c>
      <c r="CF167" s="15">
        <v>0</v>
      </c>
      <c r="CG167" s="15"/>
      <c r="CH167" s="15">
        <v>0</v>
      </c>
      <c r="CI167" s="15">
        <v>0</v>
      </c>
      <c r="CJ167" s="15"/>
      <c r="CK167" s="15"/>
      <c r="CL167" s="15"/>
      <c r="CM167" s="15">
        <f t="shared" si="14"/>
        <v>21012000</v>
      </c>
      <c r="CN167" s="15">
        <f t="shared" si="15"/>
        <v>81812000</v>
      </c>
      <c r="CO167" s="20">
        <v>2024003630049</v>
      </c>
      <c r="CP167" s="14" t="s">
        <v>58</v>
      </c>
      <c r="CQ167" s="16" t="s">
        <v>760</v>
      </c>
    </row>
    <row r="168" spans="1:95" s="2" customFormat="1" ht="79.5" customHeight="1" x14ac:dyDescent="0.25">
      <c r="A168" s="22" t="s">
        <v>804</v>
      </c>
      <c r="B168" s="22">
        <f t="shared" si="16"/>
        <v>161</v>
      </c>
      <c r="C168" s="22" t="s">
        <v>47</v>
      </c>
      <c r="D168" s="23" t="s">
        <v>48</v>
      </c>
      <c r="E168" s="23" t="s">
        <v>745</v>
      </c>
      <c r="F168" s="23" t="s">
        <v>746</v>
      </c>
      <c r="G168" s="22" t="s">
        <v>805</v>
      </c>
      <c r="H168" s="23" t="s">
        <v>806</v>
      </c>
      <c r="I168" s="22" t="s">
        <v>807</v>
      </c>
      <c r="J168" s="23" t="s">
        <v>808</v>
      </c>
      <c r="K168" s="22" t="s">
        <v>55</v>
      </c>
      <c r="L168" s="23" t="s">
        <v>808</v>
      </c>
      <c r="M168" s="22">
        <v>480000</v>
      </c>
      <c r="N168" s="22" t="s">
        <v>56</v>
      </c>
      <c r="O168" s="22" t="s">
        <v>64</v>
      </c>
      <c r="P168" s="22">
        <v>120000</v>
      </c>
      <c r="Q168" s="22">
        <v>120000</v>
      </c>
      <c r="R168" s="22">
        <v>120000</v>
      </c>
      <c r="S168" s="22">
        <v>120000</v>
      </c>
      <c r="T168" s="15">
        <v>559182232.59000003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/>
      <c r="AI168" s="15"/>
      <c r="AJ168" s="15"/>
      <c r="AK168" s="15">
        <f t="shared" si="12"/>
        <v>559182232.59000003</v>
      </c>
      <c r="AL168" s="15">
        <v>413071699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/>
      <c r="AX168" s="15">
        <v>0</v>
      </c>
      <c r="AY168" s="15">
        <v>0</v>
      </c>
      <c r="AZ168" s="15"/>
      <c r="BA168" s="15"/>
      <c r="BB168" s="15"/>
      <c r="BC168" s="15">
        <f t="shared" si="17"/>
        <v>413071699</v>
      </c>
      <c r="BD168" s="15">
        <v>494724521.81</v>
      </c>
      <c r="BE168" s="15">
        <v>0</v>
      </c>
      <c r="BF168" s="15">
        <v>0</v>
      </c>
      <c r="BG168" s="15"/>
      <c r="BH168" s="15"/>
      <c r="BI168" s="15"/>
      <c r="BJ168" s="15"/>
      <c r="BK168" s="15"/>
      <c r="BL168" s="15"/>
      <c r="BM168" s="15">
        <v>0</v>
      </c>
      <c r="BN168" s="15">
        <v>0</v>
      </c>
      <c r="BO168" s="15"/>
      <c r="BP168" s="15">
        <v>0</v>
      </c>
      <c r="BQ168" s="15">
        <v>0</v>
      </c>
      <c r="BR168" s="15"/>
      <c r="BS168" s="15"/>
      <c r="BT168" s="15"/>
      <c r="BU168" s="15">
        <f t="shared" si="13"/>
        <v>494724521.81</v>
      </c>
      <c r="BV168" s="15">
        <v>567940240.95000005</v>
      </c>
      <c r="BW168" s="15">
        <v>0</v>
      </c>
      <c r="BX168" s="15">
        <v>0</v>
      </c>
      <c r="BY168" s="15"/>
      <c r="BZ168" s="15"/>
      <c r="CA168" s="15"/>
      <c r="CB168" s="15"/>
      <c r="CC168" s="15"/>
      <c r="CD168" s="15"/>
      <c r="CE168" s="15">
        <v>0</v>
      </c>
      <c r="CF168" s="15">
        <v>0</v>
      </c>
      <c r="CG168" s="15"/>
      <c r="CH168" s="15">
        <v>0</v>
      </c>
      <c r="CI168" s="15">
        <v>0</v>
      </c>
      <c r="CJ168" s="15"/>
      <c r="CK168" s="15"/>
      <c r="CL168" s="15"/>
      <c r="CM168" s="15">
        <f t="shared" si="14"/>
        <v>567940240.95000005</v>
      </c>
      <c r="CN168" s="15">
        <f t="shared" si="15"/>
        <v>2034918694.3500001</v>
      </c>
      <c r="CO168" s="20">
        <v>2024003630050</v>
      </c>
      <c r="CP168" s="14" t="s">
        <v>58</v>
      </c>
      <c r="CQ168" s="16" t="s">
        <v>760</v>
      </c>
    </row>
    <row r="169" spans="1:95" s="2" customFormat="1" ht="79.5" customHeight="1" x14ac:dyDescent="0.25">
      <c r="A169" s="22" t="s">
        <v>809</v>
      </c>
      <c r="B169" s="22">
        <f t="shared" si="16"/>
        <v>162</v>
      </c>
      <c r="C169" s="22" t="s">
        <v>47</v>
      </c>
      <c r="D169" s="23" t="s">
        <v>48</v>
      </c>
      <c r="E169" s="23" t="s">
        <v>745</v>
      </c>
      <c r="F169" s="23" t="s">
        <v>746</v>
      </c>
      <c r="G169" s="22" t="s">
        <v>810</v>
      </c>
      <c r="H169" s="23" t="s">
        <v>811</v>
      </c>
      <c r="I169" s="22" t="s">
        <v>812</v>
      </c>
      <c r="J169" s="23" t="s">
        <v>345</v>
      </c>
      <c r="K169" s="22" t="s">
        <v>90</v>
      </c>
      <c r="L169" s="23" t="s">
        <v>345</v>
      </c>
      <c r="M169" s="22">
        <v>25400</v>
      </c>
      <c r="N169" s="22" t="s">
        <v>56</v>
      </c>
      <c r="O169" s="22" t="s">
        <v>64</v>
      </c>
      <c r="P169" s="22">
        <v>6350</v>
      </c>
      <c r="Q169" s="22">
        <v>6350</v>
      </c>
      <c r="R169" s="22">
        <v>6350</v>
      </c>
      <c r="S169" s="22">
        <v>6350</v>
      </c>
      <c r="T169" s="15">
        <v>390000000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/>
      <c r="AI169" s="15"/>
      <c r="AJ169" s="15"/>
      <c r="AK169" s="15">
        <f t="shared" si="12"/>
        <v>390000000</v>
      </c>
      <c r="AL169" s="15">
        <v>265200000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/>
      <c r="AX169" s="15">
        <v>0</v>
      </c>
      <c r="AY169" s="15">
        <v>0</v>
      </c>
      <c r="AZ169" s="15"/>
      <c r="BA169" s="15"/>
      <c r="BB169" s="15"/>
      <c r="BC169" s="15">
        <f t="shared" si="17"/>
        <v>265200000</v>
      </c>
      <c r="BD169" s="15">
        <v>265200000</v>
      </c>
      <c r="BE169" s="15">
        <v>0</v>
      </c>
      <c r="BF169" s="15">
        <v>0</v>
      </c>
      <c r="BG169" s="15"/>
      <c r="BH169" s="15"/>
      <c r="BI169" s="15"/>
      <c r="BJ169" s="15"/>
      <c r="BK169" s="15"/>
      <c r="BL169" s="15"/>
      <c r="BM169" s="15">
        <v>0</v>
      </c>
      <c r="BN169" s="15">
        <v>0</v>
      </c>
      <c r="BO169" s="15"/>
      <c r="BP169" s="15">
        <v>0</v>
      </c>
      <c r="BQ169" s="15">
        <v>0</v>
      </c>
      <c r="BR169" s="15"/>
      <c r="BS169" s="15"/>
      <c r="BT169" s="15"/>
      <c r="BU169" s="15">
        <f t="shared" si="13"/>
        <v>265200000</v>
      </c>
      <c r="BV169" s="15">
        <v>273156000</v>
      </c>
      <c r="BW169" s="15">
        <v>0</v>
      </c>
      <c r="BX169" s="15">
        <v>0</v>
      </c>
      <c r="BY169" s="15"/>
      <c r="BZ169" s="15"/>
      <c r="CA169" s="15"/>
      <c r="CB169" s="15"/>
      <c r="CC169" s="15"/>
      <c r="CD169" s="15"/>
      <c r="CE169" s="15">
        <v>0</v>
      </c>
      <c r="CF169" s="15">
        <v>0</v>
      </c>
      <c r="CG169" s="15"/>
      <c r="CH169" s="15">
        <v>0</v>
      </c>
      <c r="CI169" s="15">
        <v>0</v>
      </c>
      <c r="CJ169" s="15"/>
      <c r="CK169" s="15"/>
      <c r="CL169" s="15"/>
      <c r="CM169" s="15">
        <f t="shared" si="14"/>
        <v>273156000</v>
      </c>
      <c r="CN169" s="15">
        <f t="shared" si="15"/>
        <v>1193556000</v>
      </c>
      <c r="CO169" s="20" t="s">
        <v>813</v>
      </c>
      <c r="CP169" s="14" t="s">
        <v>58</v>
      </c>
      <c r="CQ169" s="16" t="s">
        <v>760</v>
      </c>
    </row>
    <row r="170" spans="1:95" s="2" customFormat="1" ht="79.5" customHeight="1" x14ac:dyDescent="0.25">
      <c r="A170" s="22" t="s">
        <v>814</v>
      </c>
      <c r="B170" s="22">
        <f t="shared" si="16"/>
        <v>163</v>
      </c>
      <c r="C170" s="22" t="s">
        <v>47</v>
      </c>
      <c r="D170" s="23" t="s">
        <v>48</v>
      </c>
      <c r="E170" s="23" t="s">
        <v>745</v>
      </c>
      <c r="F170" s="23" t="s">
        <v>746</v>
      </c>
      <c r="G170" s="22" t="s">
        <v>815</v>
      </c>
      <c r="H170" s="23" t="s">
        <v>816</v>
      </c>
      <c r="I170" s="22" t="s">
        <v>817</v>
      </c>
      <c r="J170" s="23" t="s">
        <v>816</v>
      </c>
      <c r="K170" s="22" t="s">
        <v>55</v>
      </c>
      <c r="L170" s="23" t="s">
        <v>816</v>
      </c>
      <c r="M170" s="22">
        <v>1</v>
      </c>
      <c r="N170" s="22" t="s">
        <v>56</v>
      </c>
      <c r="O170" s="22" t="s">
        <v>64</v>
      </c>
      <c r="P170" s="22">
        <v>0</v>
      </c>
      <c r="Q170" s="22">
        <v>1</v>
      </c>
      <c r="R170" s="22">
        <v>0</v>
      </c>
      <c r="S170" s="22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/>
      <c r="AI170" s="15"/>
      <c r="AJ170" s="15"/>
      <c r="AK170" s="15">
        <f t="shared" si="12"/>
        <v>0</v>
      </c>
      <c r="AL170" s="15">
        <v>100000000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6000000000</v>
      </c>
      <c r="AW170" s="15"/>
      <c r="AX170" s="15">
        <v>0</v>
      </c>
      <c r="AY170" s="15">
        <v>0</v>
      </c>
      <c r="AZ170" s="15"/>
      <c r="BA170" s="15"/>
      <c r="BB170" s="15"/>
      <c r="BC170" s="15">
        <f t="shared" si="17"/>
        <v>6100000000</v>
      </c>
      <c r="BD170" s="15">
        <v>0</v>
      </c>
      <c r="BE170" s="15">
        <v>0</v>
      </c>
      <c r="BF170" s="15">
        <v>0</v>
      </c>
      <c r="BG170" s="15"/>
      <c r="BH170" s="15"/>
      <c r="BI170" s="15"/>
      <c r="BJ170" s="15"/>
      <c r="BK170" s="15"/>
      <c r="BL170" s="15"/>
      <c r="BM170" s="15">
        <v>0</v>
      </c>
      <c r="BN170" s="15">
        <v>0</v>
      </c>
      <c r="BO170" s="15"/>
      <c r="BP170" s="15">
        <v>0</v>
      </c>
      <c r="BQ170" s="15">
        <v>0</v>
      </c>
      <c r="BR170" s="15"/>
      <c r="BS170" s="15"/>
      <c r="BT170" s="15"/>
      <c r="BU170" s="15">
        <f t="shared" si="13"/>
        <v>0</v>
      </c>
      <c r="BV170" s="15">
        <v>0</v>
      </c>
      <c r="BW170" s="15">
        <v>0</v>
      </c>
      <c r="BX170" s="15">
        <v>0</v>
      </c>
      <c r="BY170" s="15"/>
      <c r="BZ170" s="15"/>
      <c r="CA170" s="15"/>
      <c r="CB170" s="15"/>
      <c r="CC170" s="15"/>
      <c r="CD170" s="15"/>
      <c r="CE170" s="15">
        <v>0</v>
      </c>
      <c r="CF170" s="15">
        <v>0</v>
      </c>
      <c r="CG170" s="15"/>
      <c r="CH170" s="15">
        <v>0</v>
      </c>
      <c r="CI170" s="15">
        <v>0</v>
      </c>
      <c r="CJ170" s="15"/>
      <c r="CK170" s="15"/>
      <c r="CL170" s="15"/>
      <c r="CM170" s="15">
        <f t="shared" si="14"/>
        <v>0</v>
      </c>
      <c r="CN170" s="15">
        <f t="shared" si="15"/>
        <v>6100000000</v>
      </c>
      <c r="CO170" s="20"/>
      <c r="CP170" s="14" t="s">
        <v>58</v>
      </c>
      <c r="CQ170" s="16" t="s">
        <v>65</v>
      </c>
    </row>
    <row r="171" spans="1:95" s="2" customFormat="1" ht="79.5" customHeight="1" x14ac:dyDescent="0.25">
      <c r="A171" s="22" t="s">
        <v>818</v>
      </c>
      <c r="B171" s="22">
        <f t="shared" si="16"/>
        <v>164</v>
      </c>
      <c r="C171" s="22" t="s">
        <v>47</v>
      </c>
      <c r="D171" s="23" t="s">
        <v>48</v>
      </c>
      <c r="E171" s="23" t="s">
        <v>745</v>
      </c>
      <c r="F171" s="23" t="s">
        <v>746</v>
      </c>
      <c r="G171" s="22" t="s">
        <v>819</v>
      </c>
      <c r="H171" s="23" t="s">
        <v>820</v>
      </c>
      <c r="I171" s="22" t="s">
        <v>821</v>
      </c>
      <c r="J171" s="23" t="s">
        <v>822</v>
      </c>
      <c r="K171" s="22" t="s">
        <v>55</v>
      </c>
      <c r="L171" s="23" t="s">
        <v>822</v>
      </c>
      <c r="M171" s="22">
        <v>1</v>
      </c>
      <c r="N171" s="22" t="s">
        <v>56</v>
      </c>
      <c r="O171" s="22" t="s">
        <v>64</v>
      </c>
      <c r="P171" s="22">
        <v>0.25</v>
      </c>
      <c r="Q171" s="22">
        <v>0.25</v>
      </c>
      <c r="R171" s="22">
        <v>0.25</v>
      </c>
      <c r="S171" s="22">
        <v>0.25</v>
      </c>
      <c r="T171" s="15">
        <v>80000000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/>
      <c r="AI171" s="15"/>
      <c r="AJ171" s="15"/>
      <c r="AK171" s="15">
        <f t="shared" si="12"/>
        <v>80000000</v>
      </c>
      <c r="AL171" s="15">
        <v>81600000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/>
      <c r="AX171" s="15">
        <v>0</v>
      </c>
      <c r="AY171" s="15">
        <v>0</v>
      </c>
      <c r="AZ171" s="15"/>
      <c r="BA171" s="15"/>
      <c r="BB171" s="15"/>
      <c r="BC171" s="15">
        <f t="shared" si="17"/>
        <v>81600000</v>
      </c>
      <c r="BD171" s="15">
        <v>81600000</v>
      </c>
      <c r="BE171" s="15">
        <v>0</v>
      </c>
      <c r="BF171" s="15">
        <v>0</v>
      </c>
      <c r="BG171" s="15"/>
      <c r="BH171" s="15"/>
      <c r="BI171" s="15"/>
      <c r="BJ171" s="15"/>
      <c r="BK171" s="15"/>
      <c r="BL171" s="15"/>
      <c r="BM171" s="15">
        <v>0</v>
      </c>
      <c r="BN171" s="15">
        <v>0</v>
      </c>
      <c r="BO171" s="15"/>
      <c r="BP171" s="15">
        <v>0</v>
      </c>
      <c r="BQ171" s="15">
        <v>0</v>
      </c>
      <c r="BR171" s="15"/>
      <c r="BS171" s="15"/>
      <c r="BT171" s="15"/>
      <c r="BU171" s="15">
        <f t="shared" si="13"/>
        <v>81600000</v>
      </c>
      <c r="BV171" s="15">
        <v>84048000</v>
      </c>
      <c r="BW171" s="15">
        <v>0</v>
      </c>
      <c r="BX171" s="15">
        <v>0</v>
      </c>
      <c r="BY171" s="15"/>
      <c r="BZ171" s="15"/>
      <c r="CA171" s="15"/>
      <c r="CB171" s="15"/>
      <c r="CC171" s="15"/>
      <c r="CD171" s="15"/>
      <c r="CE171" s="15">
        <v>0</v>
      </c>
      <c r="CF171" s="15">
        <v>0</v>
      </c>
      <c r="CG171" s="15"/>
      <c r="CH171" s="15">
        <v>0</v>
      </c>
      <c r="CI171" s="15">
        <v>0</v>
      </c>
      <c r="CJ171" s="15"/>
      <c r="CK171" s="15"/>
      <c r="CL171" s="15"/>
      <c r="CM171" s="15">
        <f t="shared" si="14"/>
        <v>84048000</v>
      </c>
      <c r="CN171" s="15">
        <f t="shared" si="15"/>
        <v>327248000</v>
      </c>
      <c r="CO171" s="20">
        <v>2024003630049</v>
      </c>
      <c r="CP171" s="14" t="s">
        <v>58</v>
      </c>
      <c r="CQ171" s="16" t="s">
        <v>760</v>
      </c>
    </row>
    <row r="172" spans="1:95" s="2" customFormat="1" ht="79.5" customHeight="1" x14ac:dyDescent="0.25">
      <c r="A172" s="22" t="s">
        <v>823</v>
      </c>
      <c r="B172" s="22">
        <f t="shared" si="16"/>
        <v>165</v>
      </c>
      <c r="C172" s="22" t="s">
        <v>47</v>
      </c>
      <c r="D172" s="23" t="s">
        <v>48</v>
      </c>
      <c r="E172" s="23" t="s">
        <v>745</v>
      </c>
      <c r="F172" s="23" t="s">
        <v>746</v>
      </c>
      <c r="G172" s="22" t="s">
        <v>824</v>
      </c>
      <c r="H172" s="23" t="s">
        <v>825</v>
      </c>
      <c r="I172" s="22" t="s">
        <v>826</v>
      </c>
      <c r="J172" s="23" t="s">
        <v>827</v>
      </c>
      <c r="K172" s="22" t="s">
        <v>55</v>
      </c>
      <c r="L172" s="23" t="s">
        <v>827</v>
      </c>
      <c r="M172" s="22">
        <v>40</v>
      </c>
      <c r="N172" s="22" t="s">
        <v>56</v>
      </c>
      <c r="O172" s="22" t="s">
        <v>64</v>
      </c>
      <c r="P172" s="22">
        <v>10</v>
      </c>
      <c r="Q172" s="22">
        <v>10</v>
      </c>
      <c r="R172" s="22">
        <v>10</v>
      </c>
      <c r="S172" s="22">
        <v>10</v>
      </c>
      <c r="T172" s="15">
        <v>140000000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/>
      <c r="AI172" s="15"/>
      <c r="AJ172" s="15"/>
      <c r="AK172" s="15">
        <f t="shared" si="12"/>
        <v>140000000</v>
      </c>
      <c r="AL172" s="15">
        <v>150800000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/>
      <c r="AX172" s="15">
        <v>0</v>
      </c>
      <c r="AY172" s="15">
        <v>0</v>
      </c>
      <c r="AZ172" s="15"/>
      <c r="BA172" s="15"/>
      <c r="BB172" s="15"/>
      <c r="BC172" s="15">
        <f t="shared" si="17"/>
        <v>150800000</v>
      </c>
      <c r="BD172" s="15">
        <v>160800000</v>
      </c>
      <c r="BE172" s="15">
        <v>0</v>
      </c>
      <c r="BF172" s="15">
        <v>0</v>
      </c>
      <c r="BG172" s="15"/>
      <c r="BH172" s="15"/>
      <c r="BI172" s="15"/>
      <c r="BJ172" s="15"/>
      <c r="BK172" s="15"/>
      <c r="BL172" s="15"/>
      <c r="BM172" s="15">
        <v>0</v>
      </c>
      <c r="BN172" s="15">
        <v>0</v>
      </c>
      <c r="BO172" s="15"/>
      <c r="BP172" s="15">
        <v>0</v>
      </c>
      <c r="BQ172" s="15">
        <v>0</v>
      </c>
      <c r="BR172" s="15"/>
      <c r="BS172" s="15"/>
      <c r="BT172" s="15"/>
      <c r="BU172" s="15">
        <f t="shared" si="13"/>
        <v>160800000</v>
      </c>
      <c r="BV172" s="15">
        <v>182024000</v>
      </c>
      <c r="BW172" s="15">
        <v>0</v>
      </c>
      <c r="BX172" s="15">
        <v>0</v>
      </c>
      <c r="BY172" s="15"/>
      <c r="BZ172" s="15"/>
      <c r="CA172" s="15"/>
      <c r="CB172" s="15"/>
      <c r="CC172" s="15"/>
      <c r="CD172" s="15"/>
      <c r="CE172" s="15">
        <v>0</v>
      </c>
      <c r="CF172" s="15">
        <v>0</v>
      </c>
      <c r="CG172" s="15"/>
      <c r="CH172" s="15">
        <v>0</v>
      </c>
      <c r="CI172" s="15">
        <v>0</v>
      </c>
      <c r="CJ172" s="15"/>
      <c r="CK172" s="15"/>
      <c r="CL172" s="15"/>
      <c r="CM172" s="15">
        <f t="shared" si="14"/>
        <v>182024000</v>
      </c>
      <c r="CN172" s="15">
        <f t="shared" si="15"/>
        <v>633624000</v>
      </c>
      <c r="CO172" s="20">
        <v>2024003630050</v>
      </c>
      <c r="CP172" s="14" t="s">
        <v>58</v>
      </c>
      <c r="CQ172" s="16" t="s">
        <v>760</v>
      </c>
    </row>
    <row r="173" spans="1:95" s="2" customFormat="1" ht="79.5" customHeight="1" x14ac:dyDescent="0.25">
      <c r="A173" s="22" t="s">
        <v>828</v>
      </c>
      <c r="B173" s="22">
        <f t="shared" si="16"/>
        <v>166</v>
      </c>
      <c r="C173" s="22" t="s">
        <v>47</v>
      </c>
      <c r="D173" s="23" t="s">
        <v>48</v>
      </c>
      <c r="E173" s="23" t="s">
        <v>745</v>
      </c>
      <c r="F173" s="23" t="s">
        <v>746</v>
      </c>
      <c r="G173" s="22" t="s">
        <v>829</v>
      </c>
      <c r="H173" s="23" t="s">
        <v>830</v>
      </c>
      <c r="I173" s="22" t="s">
        <v>831</v>
      </c>
      <c r="J173" s="23" t="s">
        <v>830</v>
      </c>
      <c r="K173" s="22" t="s">
        <v>55</v>
      </c>
      <c r="L173" s="23" t="s">
        <v>830</v>
      </c>
      <c r="M173" s="22">
        <v>13</v>
      </c>
      <c r="N173" s="22" t="s">
        <v>56</v>
      </c>
      <c r="O173" s="22" t="s">
        <v>64</v>
      </c>
      <c r="P173" s="22">
        <v>3</v>
      </c>
      <c r="Q173" s="22">
        <v>4</v>
      </c>
      <c r="R173" s="22">
        <v>3</v>
      </c>
      <c r="S173" s="22">
        <v>3</v>
      </c>
      <c r="T173" s="15">
        <v>100000000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/>
      <c r="AI173" s="15"/>
      <c r="AJ173" s="15"/>
      <c r="AK173" s="15">
        <f t="shared" si="12"/>
        <v>100000000</v>
      </c>
      <c r="AL173" s="15">
        <v>120000000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/>
      <c r="AX173" s="15">
        <v>0</v>
      </c>
      <c r="AY173" s="15">
        <v>0</v>
      </c>
      <c r="AZ173" s="15"/>
      <c r="BA173" s="15"/>
      <c r="BB173" s="15"/>
      <c r="BC173" s="15">
        <f t="shared" si="17"/>
        <v>120000000</v>
      </c>
      <c r="BD173" s="15">
        <v>100000000</v>
      </c>
      <c r="BE173" s="15">
        <v>0</v>
      </c>
      <c r="BF173" s="15">
        <v>0</v>
      </c>
      <c r="BG173" s="15"/>
      <c r="BH173" s="15"/>
      <c r="BI173" s="15"/>
      <c r="BJ173" s="15"/>
      <c r="BK173" s="15"/>
      <c r="BL173" s="15"/>
      <c r="BM173" s="15">
        <v>0</v>
      </c>
      <c r="BN173" s="15">
        <v>0</v>
      </c>
      <c r="BO173" s="15"/>
      <c r="BP173" s="15">
        <v>0</v>
      </c>
      <c r="BQ173" s="15">
        <v>0</v>
      </c>
      <c r="BR173" s="15"/>
      <c r="BS173" s="15"/>
      <c r="BT173" s="15"/>
      <c r="BU173" s="15">
        <f t="shared" si="13"/>
        <v>100000000</v>
      </c>
      <c r="BV173" s="15">
        <v>100000000</v>
      </c>
      <c r="BW173" s="15">
        <v>0</v>
      </c>
      <c r="BX173" s="15">
        <v>0</v>
      </c>
      <c r="BY173" s="15"/>
      <c r="BZ173" s="15"/>
      <c r="CA173" s="15"/>
      <c r="CB173" s="15"/>
      <c r="CC173" s="15"/>
      <c r="CD173" s="15"/>
      <c r="CE173" s="15">
        <v>0</v>
      </c>
      <c r="CF173" s="15">
        <v>0</v>
      </c>
      <c r="CG173" s="15"/>
      <c r="CH173" s="15">
        <v>0</v>
      </c>
      <c r="CI173" s="15">
        <v>0</v>
      </c>
      <c r="CJ173" s="15"/>
      <c r="CK173" s="15"/>
      <c r="CL173" s="15"/>
      <c r="CM173" s="15">
        <f t="shared" si="14"/>
        <v>100000000</v>
      </c>
      <c r="CN173" s="15">
        <f t="shared" si="15"/>
        <v>420000000</v>
      </c>
      <c r="CO173" s="20">
        <v>2024003630050</v>
      </c>
      <c r="CP173" s="14" t="s">
        <v>58</v>
      </c>
      <c r="CQ173" s="16" t="s">
        <v>760</v>
      </c>
    </row>
    <row r="174" spans="1:95" s="2" customFormat="1" ht="79.5" customHeight="1" x14ac:dyDescent="0.25">
      <c r="A174" s="22" t="s">
        <v>832</v>
      </c>
      <c r="B174" s="22">
        <f t="shared" si="16"/>
        <v>167</v>
      </c>
      <c r="C174" s="22" t="s">
        <v>47</v>
      </c>
      <c r="D174" s="23" t="s">
        <v>48</v>
      </c>
      <c r="E174" s="23" t="s">
        <v>745</v>
      </c>
      <c r="F174" s="23" t="s">
        <v>833</v>
      </c>
      <c r="G174" s="22" t="s">
        <v>834</v>
      </c>
      <c r="H174" s="23" t="s">
        <v>215</v>
      </c>
      <c r="I174" s="22" t="s">
        <v>835</v>
      </c>
      <c r="J174" s="23" t="s">
        <v>793</v>
      </c>
      <c r="K174" s="22" t="s">
        <v>55</v>
      </c>
      <c r="L174" s="23" t="s">
        <v>793</v>
      </c>
      <c r="M174" s="22">
        <v>5</v>
      </c>
      <c r="N174" s="22" t="s">
        <v>56</v>
      </c>
      <c r="O174" s="22" t="s">
        <v>64</v>
      </c>
      <c r="P174" s="22">
        <v>2</v>
      </c>
      <c r="Q174" s="22">
        <v>1</v>
      </c>
      <c r="R174" s="22">
        <v>1</v>
      </c>
      <c r="S174" s="22">
        <v>1</v>
      </c>
      <c r="T174" s="15">
        <v>30000000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/>
      <c r="AI174" s="15"/>
      <c r="AJ174" s="15"/>
      <c r="AK174" s="15">
        <f t="shared" si="12"/>
        <v>30000000</v>
      </c>
      <c r="AL174" s="15">
        <v>30600000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/>
      <c r="AX174" s="15">
        <v>0</v>
      </c>
      <c r="AY174" s="15">
        <v>0</v>
      </c>
      <c r="AZ174" s="15"/>
      <c r="BA174" s="15"/>
      <c r="BB174" s="15"/>
      <c r="BC174" s="15">
        <f t="shared" si="17"/>
        <v>30600000</v>
      </c>
      <c r="BD174" s="15">
        <v>30600000</v>
      </c>
      <c r="BE174" s="15">
        <v>0</v>
      </c>
      <c r="BF174" s="15">
        <v>0</v>
      </c>
      <c r="BG174" s="15"/>
      <c r="BH174" s="15"/>
      <c r="BI174" s="15"/>
      <c r="BJ174" s="15"/>
      <c r="BK174" s="15"/>
      <c r="BL174" s="15"/>
      <c r="BM174" s="15">
        <v>0</v>
      </c>
      <c r="BN174" s="15">
        <v>0</v>
      </c>
      <c r="BO174" s="15"/>
      <c r="BP174" s="15">
        <v>0</v>
      </c>
      <c r="BQ174" s="15">
        <v>0</v>
      </c>
      <c r="BR174" s="15"/>
      <c r="BS174" s="15"/>
      <c r="BT174" s="15"/>
      <c r="BU174" s="15">
        <f t="shared" si="13"/>
        <v>30600000</v>
      </c>
      <c r="BV174" s="15">
        <v>31518000</v>
      </c>
      <c r="BW174" s="15">
        <v>0</v>
      </c>
      <c r="BX174" s="15">
        <v>0</v>
      </c>
      <c r="BY174" s="15"/>
      <c r="BZ174" s="15"/>
      <c r="CA174" s="15"/>
      <c r="CB174" s="15"/>
      <c r="CC174" s="15"/>
      <c r="CD174" s="15"/>
      <c r="CE174" s="15">
        <v>0</v>
      </c>
      <c r="CF174" s="15">
        <v>0</v>
      </c>
      <c r="CG174" s="15"/>
      <c r="CH174" s="15">
        <v>0</v>
      </c>
      <c r="CI174" s="15">
        <v>0</v>
      </c>
      <c r="CJ174" s="15"/>
      <c r="CK174" s="15"/>
      <c r="CL174" s="15"/>
      <c r="CM174" s="15">
        <f t="shared" si="14"/>
        <v>31518000</v>
      </c>
      <c r="CN174" s="15">
        <f t="shared" si="15"/>
        <v>122718000</v>
      </c>
      <c r="CO174" s="20">
        <v>2024003630046</v>
      </c>
      <c r="CP174" s="14" t="s">
        <v>58</v>
      </c>
      <c r="CQ174" s="16" t="s">
        <v>760</v>
      </c>
    </row>
    <row r="175" spans="1:95" s="2" customFormat="1" ht="79.5" customHeight="1" x14ac:dyDescent="0.25">
      <c r="A175" s="22" t="s">
        <v>836</v>
      </c>
      <c r="B175" s="22">
        <f t="shared" si="16"/>
        <v>168</v>
      </c>
      <c r="C175" s="22" t="s">
        <v>47</v>
      </c>
      <c r="D175" s="23" t="s">
        <v>48</v>
      </c>
      <c r="E175" s="23" t="s">
        <v>745</v>
      </c>
      <c r="F175" s="23" t="s">
        <v>833</v>
      </c>
      <c r="G175" s="22" t="s">
        <v>837</v>
      </c>
      <c r="H175" s="23" t="s">
        <v>838</v>
      </c>
      <c r="I175" s="22" t="s">
        <v>839</v>
      </c>
      <c r="J175" s="23" t="s">
        <v>840</v>
      </c>
      <c r="K175" s="22" t="s">
        <v>55</v>
      </c>
      <c r="L175" s="23" t="s">
        <v>840</v>
      </c>
      <c r="M175" s="22">
        <v>72</v>
      </c>
      <c r="N175" s="22" t="s">
        <v>56</v>
      </c>
      <c r="O175" s="22" t="s">
        <v>64</v>
      </c>
      <c r="P175" s="22">
        <v>18</v>
      </c>
      <c r="Q175" s="22">
        <v>18</v>
      </c>
      <c r="R175" s="22">
        <v>18</v>
      </c>
      <c r="S175" s="22">
        <v>18</v>
      </c>
      <c r="T175" s="15">
        <v>70000000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/>
      <c r="AI175" s="15"/>
      <c r="AJ175" s="15"/>
      <c r="AK175" s="15">
        <f t="shared" si="12"/>
        <v>70000000</v>
      </c>
      <c r="AL175" s="15">
        <v>71400000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/>
      <c r="AX175" s="15">
        <v>0</v>
      </c>
      <c r="AY175" s="15">
        <v>0</v>
      </c>
      <c r="AZ175" s="15"/>
      <c r="BA175" s="15"/>
      <c r="BB175" s="15"/>
      <c r="BC175" s="15">
        <f t="shared" si="17"/>
        <v>71400000</v>
      </c>
      <c r="BD175" s="15">
        <v>61400000</v>
      </c>
      <c r="BE175" s="15">
        <v>0</v>
      </c>
      <c r="BF175" s="15">
        <v>0</v>
      </c>
      <c r="BG175" s="15"/>
      <c r="BH175" s="15"/>
      <c r="BI175" s="15"/>
      <c r="BJ175" s="15"/>
      <c r="BK175" s="15"/>
      <c r="BL175" s="15"/>
      <c r="BM175" s="15">
        <v>0</v>
      </c>
      <c r="BN175" s="15">
        <v>0</v>
      </c>
      <c r="BO175" s="15"/>
      <c r="BP175" s="15">
        <v>0</v>
      </c>
      <c r="BQ175" s="15">
        <v>0</v>
      </c>
      <c r="BR175" s="15"/>
      <c r="BS175" s="15"/>
      <c r="BT175" s="15"/>
      <c r="BU175" s="15">
        <f t="shared" si="13"/>
        <v>61400000</v>
      </c>
      <c r="BV175" s="15">
        <v>73542000</v>
      </c>
      <c r="BW175" s="15">
        <v>0</v>
      </c>
      <c r="BX175" s="15">
        <v>0</v>
      </c>
      <c r="BY175" s="15"/>
      <c r="BZ175" s="15"/>
      <c r="CA175" s="15"/>
      <c r="CB175" s="15"/>
      <c r="CC175" s="15"/>
      <c r="CD175" s="15"/>
      <c r="CE175" s="15">
        <v>0</v>
      </c>
      <c r="CF175" s="15">
        <v>0</v>
      </c>
      <c r="CG175" s="15"/>
      <c r="CH175" s="15">
        <v>0</v>
      </c>
      <c r="CI175" s="15">
        <v>0</v>
      </c>
      <c r="CJ175" s="15"/>
      <c r="CK175" s="15"/>
      <c r="CL175" s="15"/>
      <c r="CM175" s="15">
        <f t="shared" si="14"/>
        <v>73542000</v>
      </c>
      <c r="CN175" s="15">
        <f t="shared" si="15"/>
        <v>276342000</v>
      </c>
      <c r="CO175" s="20">
        <v>2024003630046</v>
      </c>
      <c r="CP175" s="14" t="s">
        <v>58</v>
      </c>
      <c r="CQ175" s="16" t="s">
        <v>760</v>
      </c>
    </row>
    <row r="176" spans="1:95" s="2" customFormat="1" ht="79.5" customHeight="1" x14ac:dyDescent="0.25">
      <c r="A176" s="22" t="s">
        <v>841</v>
      </c>
      <c r="B176" s="22">
        <f t="shared" si="16"/>
        <v>169</v>
      </c>
      <c r="C176" s="22" t="s">
        <v>47</v>
      </c>
      <c r="D176" s="23" t="s">
        <v>48</v>
      </c>
      <c r="E176" s="23" t="s">
        <v>745</v>
      </c>
      <c r="F176" s="23" t="s">
        <v>833</v>
      </c>
      <c r="G176" s="22" t="s">
        <v>842</v>
      </c>
      <c r="H176" s="23" t="s">
        <v>843</v>
      </c>
      <c r="I176" s="22" t="s">
        <v>844</v>
      </c>
      <c r="J176" s="23" t="s">
        <v>827</v>
      </c>
      <c r="K176" s="22" t="s">
        <v>55</v>
      </c>
      <c r="L176" s="23" t="s">
        <v>827</v>
      </c>
      <c r="M176" s="22">
        <v>70</v>
      </c>
      <c r="N176" s="22" t="s">
        <v>56</v>
      </c>
      <c r="O176" s="22" t="s">
        <v>64</v>
      </c>
      <c r="P176" s="22">
        <v>15</v>
      </c>
      <c r="Q176" s="22">
        <v>18</v>
      </c>
      <c r="R176" s="22">
        <v>19</v>
      </c>
      <c r="S176" s="22">
        <v>18</v>
      </c>
      <c r="T176" s="15">
        <v>174868422.30000001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/>
      <c r="AI176" s="15"/>
      <c r="AJ176" s="15"/>
      <c r="AK176" s="15">
        <f t="shared" si="12"/>
        <v>174868422.30000001</v>
      </c>
      <c r="AL176" s="15">
        <v>180451950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/>
      <c r="AX176" s="15">
        <v>0</v>
      </c>
      <c r="AY176" s="15">
        <v>0</v>
      </c>
      <c r="AZ176" s="15"/>
      <c r="BA176" s="15"/>
      <c r="BB176" s="15"/>
      <c r="BC176" s="15">
        <f t="shared" si="17"/>
        <v>180451950</v>
      </c>
      <c r="BD176" s="15">
        <v>175904547.5</v>
      </c>
      <c r="BE176" s="15">
        <v>0</v>
      </c>
      <c r="BF176" s="15">
        <v>0</v>
      </c>
      <c r="BG176" s="15"/>
      <c r="BH176" s="15"/>
      <c r="BI176" s="15"/>
      <c r="BJ176" s="15"/>
      <c r="BK176" s="15"/>
      <c r="BL176" s="15"/>
      <c r="BM176" s="15">
        <v>0</v>
      </c>
      <c r="BN176" s="15">
        <v>0</v>
      </c>
      <c r="BO176" s="15"/>
      <c r="BP176" s="15">
        <v>0</v>
      </c>
      <c r="BQ176" s="15">
        <v>0</v>
      </c>
      <c r="BR176" s="15"/>
      <c r="BS176" s="15"/>
      <c r="BT176" s="15"/>
      <c r="BU176" s="15">
        <f t="shared" si="13"/>
        <v>175904547.5</v>
      </c>
      <c r="BV176" s="15">
        <v>193771774.875</v>
      </c>
      <c r="BW176" s="15">
        <v>0</v>
      </c>
      <c r="BX176" s="15">
        <v>0</v>
      </c>
      <c r="BY176" s="15"/>
      <c r="BZ176" s="15"/>
      <c r="CA176" s="15"/>
      <c r="CB176" s="15"/>
      <c r="CC176" s="15"/>
      <c r="CD176" s="15"/>
      <c r="CE176" s="15">
        <v>0</v>
      </c>
      <c r="CF176" s="15">
        <v>0</v>
      </c>
      <c r="CG176" s="15"/>
      <c r="CH176" s="15">
        <v>0</v>
      </c>
      <c r="CI176" s="15">
        <v>0</v>
      </c>
      <c r="CJ176" s="15"/>
      <c r="CK176" s="15"/>
      <c r="CL176" s="15"/>
      <c r="CM176" s="15">
        <f t="shared" si="14"/>
        <v>193771774.875</v>
      </c>
      <c r="CN176" s="15">
        <f t="shared" si="15"/>
        <v>724996694.67499995</v>
      </c>
      <c r="CO176" s="20">
        <v>2024003630046</v>
      </c>
      <c r="CP176" s="14" t="s">
        <v>58</v>
      </c>
      <c r="CQ176" s="16" t="s">
        <v>760</v>
      </c>
    </row>
    <row r="177" spans="1:95" s="2" customFormat="1" ht="79.5" customHeight="1" x14ac:dyDescent="0.25">
      <c r="A177" s="22" t="s">
        <v>845</v>
      </c>
      <c r="B177" s="22">
        <f t="shared" si="16"/>
        <v>170</v>
      </c>
      <c r="C177" s="22" t="s">
        <v>47</v>
      </c>
      <c r="D177" s="23" t="s">
        <v>48</v>
      </c>
      <c r="E177" s="23" t="s">
        <v>745</v>
      </c>
      <c r="F177" s="23" t="s">
        <v>833</v>
      </c>
      <c r="G177" s="22" t="s">
        <v>846</v>
      </c>
      <c r="H177" s="23" t="s">
        <v>847</v>
      </c>
      <c r="I177" s="22" t="s">
        <v>848</v>
      </c>
      <c r="J177" s="23" t="s">
        <v>849</v>
      </c>
      <c r="K177" s="22" t="s">
        <v>55</v>
      </c>
      <c r="L177" s="23" t="s">
        <v>849</v>
      </c>
      <c r="M177" s="22">
        <v>40</v>
      </c>
      <c r="N177" s="22" t="s">
        <v>56</v>
      </c>
      <c r="O177" s="22" t="s">
        <v>64</v>
      </c>
      <c r="P177" s="22">
        <v>10</v>
      </c>
      <c r="Q177" s="22">
        <v>10</v>
      </c>
      <c r="R177" s="22">
        <v>10</v>
      </c>
      <c r="S177" s="22">
        <v>10</v>
      </c>
      <c r="T177" s="15">
        <v>50000000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/>
      <c r="AI177" s="15"/>
      <c r="AJ177" s="15"/>
      <c r="AK177" s="15">
        <f t="shared" si="12"/>
        <v>50000000</v>
      </c>
      <c r="AL177" s="15">
        <v>51000000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/>
      <c r="AX177" s="15">
        <v>0</v>
      </c>
      <c r="AY177" s="15">
        <v>0</v>
      </c>
      <c r="AZ177" s="15"/>
      <c r="BA177" s="15"/>
      <c r="BB177" s="15"/>
      <c r="BC177" s="15">
        <f t="shared" si="17"/>
        <v>51000000</v>
      </c>
      <c r="BD177" s="15">
        <v>51000000</v>
      </c>
      <c r="BE177" s="15">
        <v>0</v>
      </c>
      <c r="BF177" s="15">
        <v>0</v>
      </c>
      <c r="BG177" s="15"/>
      <c r="BH177" s="15"/>
      <c r="BI177" s="15"/>
      <c r="BJ177" s="15"/>
      <c r="BK177" s="15"/>
      <c r="BL177" s="15"/>
      <c r="BM177" s="15">
        <v>0</v>
      </c>
      <c r="BN177" s="15">
        <v>0</v>
      </c>
      <c r="BO177" s="15"/>
      <c r="BP177" s="15">
        <v>0</v>
      </c>
      <c r="BQ177" s="15">
        <v>0</v>
      </c>
      <c r="BR177" s="15"/>
      <c r="BS177" s="15"/>
      <c r="BT177" s="15"/>
      <c r="BU177" s="15">
        <f t="shared" si="13"/>
        <v>51000000</v>
      </c>
      <c r="BV177" s="15">
        <v>52530000</v>
      </c>
      <c r="BW177" s="15">
        <v>0</v>
      </c>
      <c r="BX177" s="15">
        <v>0</v>
      </c>
      <c r="BY177" s="15"/>
      <c r="BZ177" s="15"/>
      <c r="CA177" s="15"/>
      <c r="CB177" s="15"/>
      <c r="CC177" s="15"/>
      <c r="CD177" s="15"/>
      <c r="CE177" s="15">
        <v>0</v>
      </c>
      <c r="CF177" s="15">
        <v>0</v>
      </c>
      <c r="CG177" s="15"/>
      <c r="CH177" s="15">
        <v>0</v>
      </c>
      <c r="CI177" s="15">
        <v>0</v>
      </c>
      <c r="CJ177" s="15"/>
      <c r="CK177" s="15"/>
      <c r="CL177" s="15"/>
      <c r="CM177" s="15">
        <f t="shared" si="14"/>
        <v>52530000</v>
      </c>
      <c r="CN177" s="15">
        <f t="shared" si="15"/>
        <v>204530000</v>
      </c>
      <c r="CO177" s="20">
        <v>2024003630046</v>
      </c>
      <c r="CP177" s="14" t="s">
        <v>58</v>
      </c>
      <c r="CQ177" s="16" t="s">
        <v>760</v>
      </c>
    </row>
    <row r="178" spans="1:95" s="2" customFormat="1" ht="79.5" customHeight="1" x14ac:dyDescent="0.25">
      <c r="A178" s="22" t="s">
        <v>850</v>
      </c>
      <c r="B178" s="22">
        <f t="shared" si="16"/>
        <v>171</v>
      </c>
      <c r="C178" s="22" t="s">
        <v>47</v>
      </c>
      <c r="D178" s="23" t="s">
        <v>48</v>
      </c>
      <c r="E178" s="23" t="s">
        <v>851</v>
      </c>
      <c r="F178" s="23" t="s">
        <v>852</v>
      </c>
      <c r="G178" s="22" t="s">
        <v>853</v>
      </c>
      <c r="H178" s="23" t="s">
        <v>854</v>
      </c>
      <c r="I178" s="22" t="s">
        <v>855</v>
      </c>
      <c r="J178" s="23" t="s">
        <v>856</v>
      </c>
      <c r="K178" s="22" t="s">
        <v>55</v>
      </c>
      <c r="L178" s="23" t="s">
        <v>856</v>
      </c>
      <c r="M178" s="22">
        <v>650</v>
      </c>
      <c r="N178" s="22" t="s">
        <v>56</v>
      </c>
      <c r="O178" s="22" t="s">
        <v>57</v>
      </c>
      <c r="P178" s="22">
        <v>650</v>
      </c>
      <c r="Q178" s="22">
        <v>650</v>
      </c>
      <c r="R178" s="22">
        <v>650</v>
      </c>
      <c r="S178" s="22">
        <v>650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26"/>
      <c r="AH178" s="15">
        <v>340000000</v>
      </c>
      <c r="AI178" s="15"/>
      <c r="AJ178" s="15"/>
      <c r="AK178" s="15">
        <f t="shared" si="12"/>
        <v>340000000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/>
      <c r="AX178" s="15">
        <v>0</v>
      </c>
      <c r="AY178" s="15">
        <v>0</v>
      </c>
      <c r="AZ178" s="15">
        <v>134000000</v>
      </c>
      <c r="BA178" s="15"/>
      <c r="BB178" s="15"/>
      <c r="BC178" s="15">
        <f t="shared" si="17"/>
        <v>134000000</v>
      </c>
      <c r="BD178" s="15">
        <v>0</v>
      </c>
      <c r="BE178" s="15">
        <v>0</v>
      </c>
      <c r="BF178" s="15">
        <v>0</v>
      </c>
      <c r="BG178" s="15"/>
      <c r="BH178" s="15"/>
      <c r="BI178" s="15"/>
      <c r="BJ178" s="15"/>
      <c r="BK178" s="15"/>
      <c r="BL178" s="15"/>
      <c r="BM178" s="15">
        <v>0</v>
      </c>
      <c r="BN178" s="15">
        <v>0</v>
      </c>
      <c r="BO178" s="15"/>
      <c r="BP178" s="15">
        <v>0</v>
      </c>
      <c r="BQ178" s="15">
        <v>0</v>
      </c>
      <c r="BR178" s="15">
        <v>295000000</v>
      </c>
      <c r="BS178" s="15"/>
      <c r="BT178" s="15"/>
      <c r="BU178" s="15">
        <f t="shared" si="13"/>
        <v>295000000</v>
      </c>
      <c r="BV178" s="15">
        <v>0</v>
      </c>
      <c r="BW178" s="15">
        <v>0</v>
      </c>
      <c r="BX178" s="15">
        <v>0</v>
      </c>
      <c r="BY178" s="15"/>
      <c r="BZ178" s="15"/>
      <c r="CA178" s="15"/>
      <c r="CB178" s="15"/>
      <c r="CC178" s="15"/>
      <c r="CD178" s="15"/>
      <c r="CE178" s="15">
        <v>0</v>
      </c>
      <c r="CF178" s="15">
        <v>0</v>
      </c>
      <c r="CG178" s="15"/>
      <c r="CH178" s="15">
        <v>0</v>
      </c>
      <c r="CI178" s="15">
        <v>0</v>
      </c>
      <c r="CJ178" s="15">
        <v>325000000</v>
      </c>
      <c r="CK178" s="15"/>
      <c r="CL178" s="15"/>
      <c r="CM178" s="15">
        <f t="shared" si="14"/>
        <v>325000000</v>
      </c>
      <c r="CN178" s="15">
        <f t="shared" si="15"/>
        <v>1094000000</v>
      </c>
      <c r="CO178" s="20">
        <v>2024003630029</v>
      </c>
      <c r="CP178" s="14" t="s">
        <v>58</v>
      </c>
      <c r="CQ178" s="16" t="s">
        <v>857</v>
      </c>
    </row>
    <row r="179" spans="1:95" s="2" customFormat="1" ht="79.5" customHeight="1" x14ac:dyDescent="0.25">
      <c r="A179" s="22" t="s">
        <v>858</v>
      </c>
      <c r="B179" s="22">
        <f t="shared" si="16"/>
        <v>172</v>
      </c>
      <c r="C179" s="22" t="s">
        <v>47</v>
      </c>
      <c r="D179" s="23" t="s">
        <v>48</v>
      </c>
      <c r="E179" s="23" t="s">
        <v>851</v>
      </c>
      <c r="F179" s="23" t="s">
        <v>852</v>
      </c>
      <c r="G179" s="22" t="s">
        <v>853</v>
      </c>
      <c r="H179" s="23" t="s">
        <v>854</v>
      </c>
      <c r="I179" s="22" t="s">
        <v>859</v>
      </c>
      <c r="J179" s="23" t="s">
        <v>860</v>
      </c>
      <c r="K179" s="22" t="s">
        <v>90</v>
      </c>
      <c r="L179" s="23" t="s">
        <v>860</v>
      </c>
      <c r="M179" s="22">
        <v>12</v>
      </c>
      <c r="N179" s="22" t="s">
        <v>56</v>
      </c>
      <c r="O179" s="22" t="s">
        <v>57</v>
      </c>
      <c r="P179" s="22">
        <v>12</v>
      </c>
      <c r="Q179" s="22">
        <v>12</v>
      </c>
      <c r="R179" s="22">
        <v>12</v>
      </c>
      <c r="S179" s="22">
        <v>12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26"/>
      <c r="AH179" s="15">
        <v>1224887047</v>
      </c>
      <c r="AI179" s="15"/>
      <c r="AJ179" s="15"/>
      <c r="AK179" s="15">
        <f t="shared" si="12"/>
        <v>1224887047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/>
      <c r="AX179" s="15">
        <v>0</v>
      </c>
      <c r="AY179" s="15">
        <v>0</v>
      </c>
      <c r="AZ179" s="15">
        <v>1151815270.55</v>
      </c>
      <c r="BA179" s="15"/>
      <c r="BB179" s="15"/>
      <c r="BC179" s="15">
        <f t="shared" si="17"/>
        <v>1151815270.55</v>
      </c>
      <c r="BD179" s="15">
        <v>0</v>
      </c>
      <c r="BE179" s="15">
        <v>0</v>
      </c>
      <c r="BF179" s="15">
        <v>0</v>
      </c>
      <c r="BG179" s="15"/>
      <c r="BH179" s="15"/>
      <c r="BI179" s="15"/>
      <c r="BJ179" s="15"/>
      <c r="BK179" s="15"/>
      <c r="BL179" s="15"/>
      <c r="BM179" s="15">
        <v>0</v>
      </c>
      <c r="BN179" s="15">
        <v>0</v>
      </c>
      <c r="BO179" s="15"/>
      <c r="BP179" s="15">
        <v>0</v>
      </c>
      <c r="BQ179" s="15">
        <v>0</v>
      </c>
      <c r="BR179" s="15">
        <v>1206414865.6700001</v>
      </c>
      <c r="BS179" s="15"/>
      <c r="BT179" s="15"/>
      <c r="BU179" s="15">
        <f t="shared" si="13"/>
        <v>1206414865.6700001</v>
      </c>
      <c r="BV179" s="15">
        <v>0</v>
      </c>
      <c r="BW179" s="15">
        <v>0</v>
      </c>
      <c r="BX179" s="15">
        <v>0</v>
      </c>
      <c r="BY179" s="15"/>
      <c r="BZ179" s="15"/>
      <c r="CA179" s="15"/>
      <c r="CB179" s="15"/>
      <c r="CC179" s="15"/>
      <c r="CD179" s="15"/>
      <c r="CE179" s="15">
        <v>0</v>
      </c>
      <c r="CF179" s="15">
        <v>0</v>
      </c>
      <c r="CG179" s="15"/>
      <c r="CH179" s="15">
        <v>0</v>
      </c>
      <c r="CI179" s="15">
        <v>0</v>
      </c>
      <c r="CJ179" s="15">
        <v>1343720202.5</v>
      </c>
      <c r="CK179" s="15"/>
      <c r="CL179" s="15"/>
      <c r="CM179" s="15">
        <f t="shared" si="14"/>
        <v>1343720202.5</v>
      </c>
      <c r="CN179" s="15">
        <f t="shared" si="15"/>
        <v>4926837385.7200003</v>
      </c>
      <c r="CO179" s="20">
        <v>2024003630029</v>
      </c>
      <c r="CP179" s="14" t="s">
        <v>58</v>
      </c>
      <c r="CQ179" s="16" t="s">
        <v>857</v>
      </c>
    </row>
    <row r="180" spans="1:95" s="2" customFormat="1" ht="79.5" customHeight="1" x14ac:dyDescent="0.25">
      <c r="A180" s="22" t="s">
        <v>861</v>
      </c>
      <c r="B180" s="22">
        <f t="shared" si="16"/>
        <v>173</v>
      </c>
      <c r="C180" s="22" t="s">
        <v>47</v>
      </c>
      <c r="D180" s="23" t="s">
        <v>48</v>
      </c>
      <c r="E180" s="23" t="s">
        <v>851</v>
      </c>
      <c r="F180" s="23" t="s">
        <v>852</v>
      </c>
      <c r="G180" s="22" t="s">
        <v>862</v>
      </c>
      <c r="H180" s="23" t="s">
        <v>863</v>
      </c>
      <c r="I180" s="22" t="s">
        <v>864</v>
      </c>
      <c r="J180" s="23" t="s">
        <v>863</v>
      </c>
      <c r="K180" s="22" t="s">
        <v>55</v>
      </c>
      <c r="L180" s="23" t="s">
        <v>863</v>
      </c>
      <c r="M180" s="22">
        <v>3</v>
      </c>
      <c r="N180" s="22" t="s">
        <v>56</v>
      </c>
      <c r="O180" s="22" t="s">
        <v>64</v>
      </c>
      <c r="P180" s="22">
        <v>0</v>
      </c>
      <c r="Q180" s="22">
        <v>0</v>
      </c>
      <c r="R180" s="22">
        <v>2</v>
      </c>
      <c r="S180" s="22">
        <v>1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/>
      <c r="AI180" s="15"/>
      <c r="AJ180" s="15"/>
      <c r="AK180" s="15">
        <f t="shared" si="12"/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/>
      <c r="AX180" s="15">
        <v>0</v>
      </c>
      <c r="AY180" s="15">
        <v>0</v>
      </c>
      <c r="AZ180" s="15"/>
      <c r="BA180" s="15"/>
      <c r="BB180" s="15"/>
      <c r="BC180" s="15">
        <f t="shared" si="17"/>
        <v>0</v>
      </c>
      <c r="BD180" s="15">
        <v>0</v>
      </c>
      <c r="BE180" s="15">
        <v>0</v>
      </c>
      <c r="BF180" s="15">
        <v>0</v>
      </c>
      <c r="BG180" s="15"/>
      <c r="BH180" s="15"/>
      <c r="BI180" s="15"/>
      <c r="BJ180" s="15"/>
      <c r="BK180" s="15"/>
      <c r="BL180" s="15"/>
      <c r="BM180" s="15">
        <v>0</v>
      </c>
      <c r="BN180" s="15">
        <v>0</v>
      </c>
      <c r="BO180" s="15"/>
      <c r="BP180" s="15">
        <v>0</v>
      </c>
      <c r="BQ180" s="15">
        <v>0</v>
      </c>
      <c r="BR180" s="15"/>
      <c r="BS180" s="15"/>
      <c r="BT180" s="15"/>
      <c r="BU180" s="15">
        <f t="shared" si="13"/>
        <v>0</v>
      </c>
      <c r="BV180" s="15">
        <v>0</v>
      </c>
      <c r="BW180" s="15">
        <v>0</v>
      </c>
      <c r="BX180" s="15">
        <v>0</v>
      </c>
      <c r="BY180" s="15"/>
      <c r="BZ180" s="15"/>
      <c r="CA180" s="15"/>
      <c r="CB180" s="15"/>
      <c r="CC180" s="15"/>
      <c r="CD180" s="15"/>
      <c r="CE180" s="15">
        <v>0</v>
      </c>
      <c r="CF180" s="15">
        <v>0</v>
      </c>
      <c r="CG180" s="15"/>
      <c r="CH180" s="15">
        <v>0</v>
      </c>
      <c r="CI180" s="15">
        <v>0</v>
      </c>
      <c r="CJ180" s="15"/>
      <c r="CK180" s="15"/>
      <c r="CL180" s="15"/>
      <c r="CM180" s="15">
        <f t="shared" si="14"/>
        <v>0</v>
      </c>
      <c r="CN180" s="15">
        <f t="shared" si="15"/>
        <v>0</v>
      </c>
      <c r="CO180" s="20"/>
      <c r="CP180" s="14" t="s">
        <v>58</v>
      </c>
      <c r="CQ180" s="16" t="s">
        <v>65</v>
      </c>
    </row>
    <row r="181" spans="1:95" s="2" customFormat="1" ht="79.5" customHeight="1" x14ac:dyDescent="0.25">
      <c r="A181" s="22" t="s">
        <v>865</v>
      </c>
      <c r="B181" s="22">
        <f t="shared" si="16"/>
        <v>174</v>
      </c>
      <c r="C181" s="22" t="s">
        <v>47</v>
      </c>
      <c r="D181" s="23" t="s">
        <v>48</v>
      </c>
      <c r="E181" s="23" t="s">
        <v>851</v>
      </c>
      <c r="F181" s="23" t="s">
        <v>852</v>
      </c>
      <c r="G181" s="22" t="s">
        <v>866</v>
      </c>
      <c r="H181" s="23" t="s">
        <v>867</v>
      </c>
      <c r="I181" s="22" t="s">
        <v>868</v>
      </c>
      <c r="J181" s="23" t="s">
        <v>869</v>
      </c>
      <c r="K181" s="22" t="s">
        <v>55</v>
      </c>
      <c r="L181" s="23" t="s">
        <v>869</v>
      </c>
      <c r="M181" s="22">
        <v>24</v>
      </c>
      <c r="N181" s="22" t="s">
        <v>56</v>
      </c>
      <c r="O181" s="22" t="s">
        <v>64</v>
      </c>
      <c r="P181" s="22">
        <v>6</v>
      </c>
      <c r="Q181" s="22">
        <v>6</v>
      </c>
      <c r="R181" s="22">
        <v>6</v>
      </c>
      <c r="S181" s="22">
        <v>6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/>
      <c r="AI181" s="15"/>
      <c r="AJ181" s="15"/>
      <c r="AK181" s="15">
        <f t="shared" si="12"/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/>
      <c r="AX181" s="15">
        <v>0</v>
      </c>
      <c r="AY181" s="15">
        <v>0</v>
      </c>
      <c r="AZ181" s="15"/>
      <c r="BA181" s="15"/>
      <c r="BB181" s="15"/>
      <c r="BC181" s="15">
        <f t="shared" si="17"/>
        <v>0</v>
      </c>
      <c r="BD181" s="15">
        <v>0</v>
      </c>
      <c r="BE181" s="15">
        <v>0</v>
      </c>
      <c r="BF181" s="15">
        <v>0</v>
      </c>
      <c r="BG181" s="15"/>
      <c r="BH181" s="15"/>
      <c r="BI181" s="15"/>
      <c r="BJ181" s="15"/>
      <c r="BK181" s="15"/>
      <c r="BL181" s="15"/>
      <c r="BM181" s="15">
        <v>0</v>
      </c>
      <c r="BN181" s="15">
        <v>0</v>
      </c>
      <c r="BO181" s="15"/>
      <c r="BP181" s="15">
        <v>0</v>
      </c>
      <c r="BQ181" s="15">
        <v>0</v>
      </c>
      <c r="BR181" s="15"/>
      <c r="BS181" s="15"/>
      <c r="BT181" s="15"/>
      <c r="BU181" s="15">
        <f t="shared" si="13"/>
        <v>0</v>
      </c>
      <c r="BV181" s="15">
        <v>0</v>
      </c>
      <c r="BW181" s="15">
        <v>0</v>
      </c>
      <c r="BX181" s="15">
        <v>0</v>
      </c>
      <c r="BY181" s="15"/>
      <c r="BZ181" s="15"/>
      <c r="CA181" s="15"/>
      <c r="CB181" s="15"/>
      <c r="CC181" s="15"/>
      <c r="CD181" s="15"/>
      <c r="CE181" s="15">
        <v>0</v>
      </c>
      <c r="CF181" s="15">
        <v>0</v>
      </c>
      <c r="CG181" s="15"/>
      <c r="CH181" s="15">
        <v>0</v>
      </c>
      <c r="CI181" s="15">
        <v>0</v>
      </c>
      <c r="CJ181" s="15"/>
      <c r="CK181" s="15"/>
      <c r="CL181" s="15"/>
      <c r="CM181" s="15">
        <f t="shared" si="14"/>
        <v>0</v>
      </c>
      <c r="CN181" s="15">
        <f t="shared" si="15"/>
        <v>0</v>
      </c>
      <c r="CO181" s="20"/>
      <c r="CP181" s="14" t="s">
        <v>58</v>
      </c>
      <c r="CQ181" s="16" t="s">
        <v>65</v>
      </c>
    </row>
    <row r="182" spans="1:95" s="2" customFormat="1" ht="79.5" customHeight="1" x14ac:dyDescent="0.25">
      <c r="A182" s="22" t="s">
        <v>870</v>
      </c>
      <c r="B182" s="22">
        <f t="shared" si="16"/>
        <v>175</v>
      </c>
      <c r="C182" s="22" t="s">
        <v>47</v>
      </c>
      <c r="D182" s="23" t="s">
        <v>48</v>
      </c>
      <c r="E182" s="23" t="s">
        <v>851</v>
      </c>
      <c r="F182" s="23" t="s">
        <v>852</v>
      </c>
      <c r="G182" s="22" t="s">
        <v>871</v>
      </c>
      <c r="H182" s="23" t="s">
        <v>872</v>
      </c>
      <c r="I182" s="22" t="s">
        <v>873</v>
      </c>
      <c r="J182" s="23" t="s">
        <v>874</v>
      </c>
      <c r="K182" s="22" t="s">
        <v>55</v>
      </c>
      <c r="L182" s="23" t="s">
        <v>874</v>
      </c>
      <c r="M182" s="22">
        <v>15000</v>
      </c>
      <c r="N182" s="22" t="s">
        <v>56</v>
      </c>
      <c r="O182" s="22" t="s">
        <v>57</v>
      </c>
      <c r="P182" s="22">
        <v>15000</v>
      </c>
      <c r="Q182" s="22">
        <v>15000</v>
      </c>
      <c r="R182" s="22">
        <v>15000</v>
      </c>
      <c r="S182" s="22">
        <v>15000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26"/>
      <c r="AH182" s="15">
        <v>657187538.51999998</v>
      </c>
      <c r="AI182" s="15"/>
      <c r="AJ182" s="15"/>
      <c r="AK182" s="15">
        <f t="shared" si="12"/>
        <v>657187538.51999998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/>
      <c r="AX182" s="15">
        <v>0</v>
      </c>
      <c r="AY182" s="15">
        <v>0</v>
      </c>
      <c r="AZ182" s="15">
        <v>372967940</v>
      </c>
      <c r="BA182" s="15"/>
      <c r="BB182" s="15"/>
      <c r="BC182" s="15">
        <f t="shared" si="17"/>
        <v>372967940</v>
      </c>
      <c r="BD182" s="15">
        <v>0</v>
      </c>
      <c r="BE182" s="15">
        <v>0</v>
      </c>
      <c r="BF182" s="15">
        <v>0</v>
      </c>
      <c r="BG182" s="15"/>
      <c r="BH182" s="15"/>
      <c r="BI182" s="15"/>
      <c r="BJ182" s="15"/>
      <c r="BK182" s="15"/>
      <c r="BL182" s="15"/>
      <c r="BM182" s="15">
        <v>0</v>
      </c>
      <c r="BN182" s="15">
        <v>0</v>
      </c>
      <c r="BO182" s="15"/>
      <c r="BP182" s="15">
        <v>0</v>
      </c>
      <c r="BQ182" s="15">
        <v>0</v>
      </c>
      <c r="BR182" s="15">
        <v>385000000</v>
      </c>
      <c r="BS182" s="15"/>
      <c r="BT182" s="15"/>
      <c r="BU182" s="15">
        <f t="shared" si="13"/>
        <v>385000000</v>
      </c>
      <c r="BV182" s="15">
        <v>0</v>
      </c>
      <c r="BW182" s="15">
        <v>0</v>
      </c>
      <c r="BX182" s="15">
        <v>0</v>
      </c>
      <c r="BY182" s="15"/>
      <c r="BZ182" s="15"/>
      <c r="CA182" s="15"/>
      <c r="CB182" s="15"/>
      <c r="CC182" s="15"/>
      <c r="CD182" s="15"/>
      <c r="CE182" s="15">
        <v>0</v>
      </c>
      <c r="CF182" s="15">
        <v>0</v>
      </c>
      <c r="CG182" s="15"/>
      <c r="CH182" s="15">
        <v>0</v>
      </c>
      <c r="CI182" s="15">
        <v>0</v>
      </c>
      <c r="CJ182" s="15">
        <v>477312824.5</v>
      </c>
      <c r="CK182" s="15"/>
      <c r="CL182" s="15"/>
      <c r="CM182" s="15">
        <f t="shared" si="14"/>
        <v>477312824.5</v>
      </c>
      <c r="CN182" s="15">
        <f t="shared" si="15"/>
        <v>1892468303.02</v>
      </c>
      <c r="CO182" s="20">
        <v>2024003630029</v>
      </c>
      <c r="CP182" s="14" t="s">
        <v>58</v>
      </c>
      <c r="CQ182" s="16" t="s">
        <v>857</v>
      </c>
    </row>
    <row r="183" spans="1:95" s="2" customFormat="1" ht="79.5" customHeight="1" x14ac:dyDescent="0.25">
      <c r="A183" s="22" t="s">
        <v>875</v>
      </c>
      <c r="B183" s="22">
        <f t="shared" si="16"/>
        <v>176</v>
      </c>
      <c r="C183" s="22" t="s">
        <v>47</v>
      </c>
      <c r="D183" s="23" t="s">
        <v>48</v>
      </c>
      <c r="E183" s="23" t="s">
        <v>851</v>
      </c>
      <c r="F183" s="23" t="s">
        <v>852</v>
      </c>
      <c r="G183" s="22" t="s">
        <v>871</v>
      </c>
      <c r="H183" s="23" t="s">
        <v>872</v>
      </c>
      <c r="I183" s="22" t="s">
        <v>876</v>
      </c>
      <c r="J183" s="23" t="s">
        <v>877</v>
      </c>
      <c r="K183" s="22" t="s">
        <v>90</v>
      </c>
      <c r="L183" s="23" t="s">
        <v>877</v>
      </c>
      <c r="M183" s="22">
        <v>12</v>
      </c>
      <c r="N183" s="22" t="s">
        <v>56</v>
      </c>
      <c r="O183" s="22" t="s">
        <v>57</v>
      </c>
      <c r="P183" s="22">
        <v>12</v>
      </c>
      <c r="Q183" s="22">
        <v>12</v>
      </c>
      <c r="R183" s="22">
        <v>12</v>
      </c>
      <c r="S183" s="22">
        <v>12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26"/>
      <c r="AH183" s="15">
        <v>1567444483.22</v>
      </c>
      <c r="AI183" s="15"/>
      <c r="AJ183" s="15"/>
      <c r="AK183" s="15">
        <f t="shared" si="12"/>
        <v>1567444483.22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/>
      <c r="AX183" s="15">
        <v>0</v>
      </c>
      <c r="AY183" s="15">
        <v>0</v>
      </c>
      <c r="AZ183" s="15">
        <v>493737150</v>
      </c>
      <c r="BA183" s="15"/>
      <c r="BB183" s="15"/>
      <c r="BC183" s="15">
        <f t="shared" si="17"/>
        <v>493737150</v>
      </c>
      <c r="BD183" s="15">
        <v>0</v>
      </c>
      <c r="BE183" s="15">
        <v>0</v>
      </c>
      <c r="BF183" s="15">
        <v>0</v>
      </c>
      <c r="BG183" s="15"/>
      <c r="BH183" s="15"/>
      <c r="BI183" s="15"/>
      <c r="BJ183" s="15"/>
      <c r="BK183" s="15"/>
      <c r="BL183" s="15"/>
      <c r="BM183" s="15">
        <v>0</v>
      </c>
      <c r="BN183" s="15">
        <v>0</v>
      </c>
      <c r="BO183" s="15"/>
      <c r="BP183" s="15">
        <v>0</v>
      </c>
      <c r="BQ183" s="15">
        <v>0</v>
      </c>
      <c r="BR183" s="15">
        <v>520000000</v>
      </c>
      <c r="BS183" s="15"/>
      <c r="BT183" s="15"/>
      <c r="BU183" s="15">
        <f t="shared" si="13"/>
        <v>520000000</v>
      </c>
      <c r="BV183" s="15">
        <v>0</v>
      </c>
      <c r="BW183" s="15">
        <v>0</v>
      </c>
      <c r="BX183" s="15">
        <v>0</v>
      </c>
      <c r="BY183" s="15"/>
      <c r="BZ183" s="15"/>
      <c r="CA183" s="15"/>
      <c r="CB183" s="15"/>
      <c r="CC183" s="15"/>
      <c r="CD183" s="15"/>
      <c r="CE183" s="15">
        <v>0</v>
      </c>
      <c r="CF183" s="15">
        <v>0</v>
      </c>
      <c r="CG183" s="15"/>
      <c r="CH183" s="15">
        <v>0</v>
      </c>
      <c r="CI183" s="15">
        <v>0</v>
      </c>
      <c r="CJ183" s="15">
        <v>565000000</v>
      </c>
      <c r="CK183" s="15"/>
      <c r="CL183" s="15"/>
      <c r="CM183" s="15">
        <f t="shared" si="14"/>
        <v>565000000</v>
      </c>
      <c r="CN183" s="15">
        <f t="shared" si="15"/>
        <v>3146181633.2200003</v>
      </c>
      <c r="CO183" s="20">
        <v>2024003630029</v>
      </c>
      <c r="CP183" s="14" t="s">
        <v>58</v>
      </c>
      <c r="CQ183" s="16" t="s">
        <v>857</v>
      </c>
    </row>
    <row r="184" spans="1:95" s="2" customFormat="1" ht="79.5" customHeight="1" x14ac:dyDescent="0.25">
      <c r="A184" s="22" t="s">
        <v>878</v>
      </c>
      <c r="B184" s="22">
        <f t="shared" si="16"/>
        <v>177</v>
      </c>
      <c r="C184" s="22" t="s">
        <v>47</v>
      </c>
      <c r="D184" s="23" t="s">
        <v>48</v>
      </c>
      <c r="E184" s="23" t="s">
        <v>851</v>
      </c>
      <c r="F184" s="23" t="s">
        <v>852</v>
      </c>
      <c r="G184" s="22" t="s">
        <v>879</v>
      </c>
      <c r="H184" s="23" t="s">
        <v>880</v>
      </c>
      <c r="I184" s="22" t="s">
        <v>881</v>
      </c>
      <c r="J184" s="23" t="s">
        <v>882</v>
      </c>
      <c r="K184" s="22" t="s">
        <v>90</v>
      </c>
      <c r="L184" s="23" t="s">
        <v>882</v>
      </c>
      <c r="M184" s="22">
        <v>4000</v>
      </c>
      <c r="N184" s="22" t="s">
        <v>56</v>
      </c>
      <c r="O184" s="22" t="s">
        <v>57</v>
      </c>
      <c r="P184" s="22">
        <v>4000</v>
      </c>
      <c r="Q184" s="22">
        <v>4000</v>
      </c>
      <c r="R184" s="22">
        <v>4000</v>
      </c>
      <c r="S184" s="22">
        <v>4000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26"/>
      <c r="AH184" s="15">
        <v>3000000</v>
      </c>
      <c r="AI184" s="15"/>
      <c r="AJ184" s="15"/>
      <c r="AK184" s="15">
        <f t="shared" si="12"/>
        <v>3000000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18000000</v>
      </c>
      <c r="BA184" s="15"/>
      <c r="BB184" s="15"/>
      <c r="BC184" s="15">
        <f t="shared" si="17"/>
        <v>18000000</v>
      </c>
      <c r="BD184" s="15">
        <v>0</v>
      </c>
      <c r="BE184" s="15">
        <v>0</v>
      </c>
      <c r="BF184" s="15">
        <v>0</v>
      </c>
      <c r="BG184" s="15"/>
      <c r="BH184" s="15"/>
      <c r="BI184" s="15"/>
      <c r="BJ184" s="15"/>
      <c r="BK184" s="15"/>
      <c r="BL184" s="15"/>
      <c r="BM184" s="15">
        <v>0</v>
      </c>
      <c r="BN184" s="15">
        <v>0</v>
      </c>
      <c r="BO184" s="15"/>
      <c r="BP184" s="15">
        <v>0</v>
      </c>
      <c r="BQ184" s="15">
        <v>0</v>
      </c>
      <c r="BR184" s="15">
        <v>20000000</v>
      </c>
      <c r="BS184" s="15"/>
      <c r="BT184" s="15"/>
      <c r="BU184" s="15">
        <f t="shared" si="13"/>
        <v>20000000</v>
      </c>
      <c r="BV184" s="15">
        <v>0</v>
      </c>
      <c r="BW184" s="15">
        <v>0</v>
      </c>
      <c r="BX184" s="15">
        <v>0</v>
      </c>
      <c r="BY184" s="15"/>
      <c r="BZ184" s="15"/>
      <c r="CA184" s="15"/>
      <c r="CB184" s="15"/>
      <c r="CC184" s="15"/>
      <c r="CD184" s="15"/>
      <c r="CE184" s="15">
        <v>0</v>
      </c>
      <c r="CF184" s="15">
        <v>0</v>
      </c>
      <c r="CG184" s="15"/>
      <c r="CH184" s="15">
        <v>0</v>
      </c>
      <c r="CI184" s="15">
        <v>0</v>
      </c>
      <c r="CJ184" s="15">
        <v>18000000</v>
      </c>
      <c r="CK184" s="15"/>
      <c r="CL184" s="15"/>
      <c r="CM184" s="15">
        <f t="shared" si="14"/>
        <v>18000000</v>
      </c>
      <c r="CN184" s="15">
        <f t="shared" si="15"/>
        <v>59000000</v>
      </c>
      <c r="CO184" s="20">
        <v>2024003630029</v>
      </c>
      <c r="CP184" s="14" t="s">
        <v>58</v>
      </c>
      <c r="CQ184" s="16" t="s">
        <v>857</v>
      </c>
    </row>
    <row r="185" spans="1:95" s="2" customFormat="1" ht="79.5" customHeight="1" x14ac:dyDescent="0.25">
      <c r="A185" s="22" t="s">
        <v>883</v>
      </c>
      <c r="B185" s="22">
        <f t="shared" si="16"/>
        <v>178</v>
      </c>
      <c r="C185" s="22" t="s">
        <v>47</v>
      </c>
      <c r="D185" s="23" t="s">
        <v>48</v>
      </c>
      <c r="E185" s="23" t="s">
        <v>851</v>
      </c>
      <c r="F185" s="23" t="s">
        <v>852</v>
      </c>
      <c r="G185" s="22" t="s">
        <v>884</v>
      </c>
      <c r="H185" s="23" t="s">
        <v>885</v>
      </c>
      <c r="I185" s="22" t="s">
        <v>886</v>
      </c>
      <c r="J185" s="23" t="s">
        <v>345</v>
      </c>
      <c r="K185" s="22" t="s">
        <v>55</v>
      </c>
      <c r="L185" s="23" t="s">
        <v>345</v>
      </c>
      <c r="M185" s="22">
        <v>300</v>
      </c>
      <c r="N185" s="22" t="s">
        <v>56</v>
      </c>
      <c r="O185" s="22" t="s">
        <v>57</v>
      </c>
      <c r="P185" s="22">
        <v>300</v>
      </c>
      <c r="Q185" s="22">
        <v>300</v>
      </c>
      <c r="R185" s="22">
        <v>300</v>
      </c>
      <c r="S185" s="22">
        <v>300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26"/>
      <c r="AH185" s="15">
        <v>18000000</v>
      </c>
      <c r="AI185" s="15"/>
      <c r="AJ185" s="15"/>
      <c r="AK185" s="15">
        <f t="shared" si="12"/>
        <v>18000000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23000000</v>
      </c>
      <c r="BA185" s="15"/>
      <c r="BB185" s="15"/>
      <c r="BC185" s="15">
        <f t="shared" si="17"/>
        <v>23000000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20000000</v>
      </c>
      <c r="BS185" s="15"/>
      <c r="BT185" s="15"/>
      <c r="BU185" s="15">
        <f t="shared" si="13"/>
        <v>20000000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23000000</v>
      </c>
      <c r="CK185" s="15"/>
      <c r="CL185" s="15"/>
      <c r="CM185" s="15">
        <f t="shared" si="14"/>
        <v>23000000</v>
      </c>
      <c r="CN185" s="15">
        <f t="shared" si="15"/>
        <v>84000000</v>
      </c>
      <c r="CO185" s="20">
        <v>2024003630029</v>
      </c>
      <c r="CP185" s="14" t="s">
        <v>58</v>
      </c>
      <c r="CQ185" s="16" t="s">
        <v>857</v>
      </c>
    </row>
    <row r="186" spans="1:95" s="2" customFormat="1" ht="79.5" customHeight="1" x14ac:dyDescent="0.25">
      <c r="A186" s="22" t="s">
        <v>887</v>
      </c>
      <c r="B186" s="22">
        <f t="shared" si="16"/>
        <v>179</v>
      </c>
      <c r="C186" s="22" t="s">
        <v>47</v>
      </c>
      <c r="D186" s="23" t="s">
        <v>48</v>
      </c>
      <c r="E186" s="23" t="s">
        <v>851</v>
      </c>
      <c r="F186" s="23" t="s">
        <v>888</v>
      </c>
      <c r="G186" s="22" t="s">
        <v>889</v>
      </c>
      <c r="H186" s="23" t="s">
        <v>890</v>
      </c>
      <c r="I186" s="22" t="s">
        <v>891</v>
      </c>
      <c r="J186" s="23" t="s">
        <v>892</v>
      </c>
      <c r="K186" s="22" t="s">
        <v>55</v>
      </c>
      <c r="L186" s="23" t="s">
        <v>892</v>
      </c>
      <c r="M186" s="22">
        <v>500</v>
      </c>
      <c r="N186" s="22" t="s">
        <v>56</v>
      </c>
      <c r="O186" s="22" t="s">
        <v>64</v>
      </c>
      <c r="P186" s="22">
        <v>0</v>
      </c>
      <c r="Q186" s="22">
        <v>0</v>
      </c>
      <c r="R186" s="22">
        <v>0</v>
      </c>
      <c r="S186" s="22">
        <v>500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/>
      <c r="AI186" s="15"/>
      <c r="AJ186" s="15"/>
      <c r="AK186" s="15">
        <f t="shared" si="12"/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/>
      <c r="AX186" s="15">
        <v>0</v>
      </c>
      <c r="AY186" s="15">
        <v>0</v>
      </c>
      <c r="AZ186" s="15"/>
      <c r="BA186" s="15"/>
      <c r="BB186" s="15"/>
      <c r="BC186" s="15">
        <f t="shared" si="17"/>
        <v>0</v>
      </c>
      <c r="BD186" s="15">
        <v>0</v>
      </c>
      <c r="BE186" s="15">
        <v>0</v>
      </c>
      <c r="BF186" s="15">
        <v>0</v>
      </c>
      <c r="BG186" s="15"/>
      <c r="BH186" s="15"/>
      <c r="BI186" s="15"/>
      <c r="BJ186" s="15"/>
      <c r="BK186" s="15"/>
      <c r="BL186" s="15"/>
      <c r="BM186" s="15">
        <v>0</v>
      </c>
      <c r="BN186" s="15">
        <v>0</v>
      </c>
      <c r="BO186" s="15"/>
      <c r="BP186" s="15">
        <v>0</v>
      </c>
      <c r="BQ186" s="15">
        <v>0</v>
      </c>
      <c r="BR186" s="15"/>
      <c r="BS186" s="15"/>
      <c r="BT186" s="15"/>
      <c r="BU186" s="15">
        <f t="shared" si="13"/>
        <v>0</v>
      </c>
      <c r="BV186" s="15">
        <v>0</v>
      </c>
      <c r="BW186" s="15">
        <v>0</v>
      </c>
      <c r="BX186" s="15">
        <v>0</v>
      </c>
      <c r="BY186" s="15"/>
      <c r="BZ186" s="15"/>
      <c r="CA186" s="15"/>
      <c r="CB186" s="15"/>
      <c r="CC186" s="15"/>
      <c r="CD186" s="15"/>
      <c r="CE186" s="15">
        <v>0</v>
      </c>
      <c r="CF186" s="15">
        <v>0</v>
      </c>
      <c r="CG186" s="15"/>
      <c r="CH186" s="15">
        <v>0</v>
      </c>
      <c r="CI186" s="15">
        <v>0</v>
      </c>
      <c r="CJ186" s="15"/>
      <c r="CK186" s="15">
        <v>10000000000</v>
      </c>
      <c r="CL186" s="15"/>
      <c r="CM186" s="15">
        <f t="shared" si="14"/>
        <v>10000000000</v>
      </c>
      <c r="CN186" s="15">
        <f t="shared" si="15"/>
        <v>10000000000</v>
      </c>
      <c r="CO186" s="20"/>
      <c r="CP186" s="14" t="s">
        <v>58</v>
      </c>
      <c r="CQ186" s="16" t="s">
        <v>857</v>
      </c>
    </row>
    <row r="187" spans="1:95" s="2" customFormat="1" ht="79.5" customHeight="1" x14ac:dyDescent="0.25">
      <c r="A187" s="22" t="s">
        <v>893</v>
      </c>
      <c r="B187" s="22">
        <f t="shared" si="16"/>
        <v>180</v>
      </c>
      <c r="C187" s="22" t="s">
        <v>47</v>
      </c>
      <c r="D187" s="23" t="s">
        <v>48</v>
      </c>
      <c r="E187" s="23" t="s">
        <v>851</v>
      </c>
      <c r="F187" s="23" t="s">
        <v>888</v>
      </c>
      <c r="G187" s="22" t="s">
        <v>894</v>
      </c>
      <c r="H187" s="23" t="s">
        <v>895</v>
      </c>
      <c r="I187" s="22" t="s">
        <v>896</v>
      </c>
      <c r="J187" s="23" t="s">
        <v>897</v>
      </c>
      <c r="K187" s="22" t="s">
        <v>55</v>
      </c>
      <c r="L187" s="23" t="s">
        <v>897</v>
      </c>
      <c r="M187" s="22">
        <v>800</v>
      </c>
      <c r="N187" s="22" t="s">
        <v>56</v>
      </c>
      <c r="O187" s="22" t="s">
        <v>57</v>
      </c>
      <c r="P187" s="22">
        <v>800</v>
      </c>
      <c r="Q187" s="22">
        <v>800</v>
      </c>
      <c r="R187" s="22">
        <v>800</v>
      </c>
      <c r="S187" s="22">
        <v>800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26"/>
      <c r="AH187" s="15">
        <v>880000000</v>
      </c>
      <c r="AI187" s="15"/>
      <c r="AJ187" s="15"/>
      <c r="AK187" s="15">
        <f t="shared" si="12"/>
        <v>880000000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946941171</v>
      </c>
      <c r="BA187" s="15"/>
      <c r="BB187" s="15"/>
      <c r="BC187" s="15">
        <f t="shared" si="17"/>
        <v>946941171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1061941171</v>
      </c>
      <c r="BS187" s="15"/>
      <c r="BT187" s="15"/>
      <c r="BU187" s="15">
        <f t="shared" si="13"/>
        <v>1061941171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0</v>
      </c>
      <c r="CB187" s="15">
        <v>0</v>
      </c>
      <c r="CC187" s="15">
        <v>0</v>
      </c>
      <c r="CD187" s="15">
        <v>0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1080000000</v>
      </c>
      <c r="CK187" s="15"/>
      <c r="CL187" s="15"/>
      <c r="CM187" s="15">
        <f t="shared" si="14"/>
        <v>1080000000</v>
      </c>
      <c r="CN187" s="15">
        <f t="shared" si="15"/>
        <v>3968882342</v>
      </c>
      <c r="CO187" s="20">
        <v>2024003630017</v>
      </c>
      <c r="CP187" s="14" t="s">
        <v>58</v>
      </c>
      <c r="CQ187" s="16" t="s">
        <v>857</v>
      </c>
    </row>
    <row r="188" spans="1:95" s="2" customFormat="1" ht="79.5" customHeight="1" x14ac:dyDescent="0.25">
      <c r="A188" s="22" t="s">
        <v>898</v>
      </c>
      <c r="B188" s="22">
        <f t="shared" si="16"/>
        <v>181</v>
      </c>
      <c r="C188" s="22" t="s">
        <v>47</v>
      </c>
      <c r="D188" s="23" t="s">
        <v>48</v>
      </c>
      <c r="E188" s="23" t="s">
        <v>851</v>
      </c>
      <c r="F188" s="23" t="s">
        <v>888</v>
      </c>
      <c r="G188" s="22" t="s">
        <v>899</v>
      </c>
      <c r="H188" s="23" t="s">
        <v>900</v>
      </c>
      <c r="I188" s="22" t="s">
        <v>901</v>
      </c>
      <c r="J188" s="23" t="s">
        <v>902</v>
      </c>
      <c r="K188" s="22" t="s">
        <v>90</v>
      </c>
      <c r="L188" s="23" t="s">
        <v>902</v>
      </c>
      <c r="M188" s="22">
        <v>1</v>
      </c>
      <c r="N188" s="22" t="s">
        <v>56</v>
      </c>
      <c r="O188" s="22" t="s">
        <v>64</v>
      </c>
      <c r="P188" s="22">
        <v>0</v>
      </c>
      <c r="Q188" s="22">
        <v>0</v>
      </c>
      <c r="R188" s="22">
        <v>1</v>
      </c>
      <c r="S188" s="22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/>
      <c r="AI188" s="15"/>
      <c r="AJ188" s="15"/>
      <c r="AK188" s="15">
        <f t="shared" si="12"/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/>
      <c r="AX188" s="15">
        <v>0</v>
      </c>
      <c r="AY188" s="15">
        <v>0</v>
      </c>
      <c r="AZ188" s="15"/>
      <c r="BA188" s="15"/>
      <c r="BB188" s="15"/>
      <c r="BC188" s="15">
        <f t="shared" si="17"/>
        <v>0</v>
      </c>
      <c r="BD188" s="15">
        <v>0</v>
      </c>
      <c r="BE188" s="15">
        <v>0</v>
      </c>
      <c r="BF188" s="15">
        <v>0</v>
      </c>
      <c r="BG188" s="15"/>
      <c r="BH188" s="15"/>
      <c r="BI188" s="15"/>
      <c r="BJ188" s="15"/>
      <c r="BK188" s="15"/>
      <c r="BL188" s="15"/>
      <c r="BM188" s="15">
        <v>0</v>
      </c>
      <c r="BN188" s="15">
        <v>0</v>
      </c>
      <c r="BO188" s="15"/>
      <c r="BP188" s="15">
        <v>0</v>
      </c>
      <c r="BQ188" s="15">
        <v>0</v>
      </c>
      <c r="BR188" s="15"/>
      <c r="BS188" s="15"/>
      <c r="BT188" s="15"/>
      <c r="BU188" s="15">
        <f t="shared" si="13"/>
        <v>0</v>
      </c>
      <c r="BV188" s="15">
        <v>0</v>
      </c>
      <c r="BW188" s="15">
        <v>0</v>
      </c>
      <c r="BX188" s="15">
        <v>0</v>
      </c>
      <c r="BY188" s="15"/>
      <c r="BZ188" s="15"/>
      <c r="CA188" s="15"/>
      <c r="CB188" s="15"/>
      <c r="CC188" s="15"/>
      <c r="CD188" s="15"/>
      <c r="CE188" s="15">
        <v>0</v>
      </c>
      <c r="CF188" s="15">
        <v>0</v>
      </c>
      <c r="CG188" s="15"/>
      <c r="CH188" s="15">
        <v>0</v>
      </c>
      <c r="CI188" s="15">
        <v>0</v>
      </c>
      <c r="CJ188" s="15"/>
      <c r="CK188" s="15"/>
      <c r="CL188" s="15"/>
      <c r="CM188" s="15">
        <f t="shared" si="14"/>
        <v>0</v>
      </c>
      <c r="CN188" s="15">
        <f t="shared" si="15"/>
        <v>0</v>
      </c>
      <c r="CO188" s="20"/>
      <c r="CP188" s="14" t="s">
        <v>58</v>
      </c>
      <c r="CQ188" s="16" t="s">
        <v>65</v>
      </c>
    </row>
    <row r="189" spans="1:95" s="2" customFormat="1" ht="79.5" customHeight="1" x14ac:dyDescent="0.25">
      <c r="A189" s="22" t="s">
        <v>903</v>
      </c>
      <c r="B189" s="22">
        <f t="shared" si="16"/>
        <v>182</v>
      </c>
      <c r="C189" s="22" t="s">
        <v>47</v>
      </c>
      <c r="D189" s="23" t="s">
        <v>48</v>
      </c>
      <c r="E189" s="23" t="s">
        <v>851</v>
      </c>
      <c r="F189" s="23" t="s">
        <v>888</v>
      </c>
      <c r="G189" s="22" t="s">
        <v>904</v>
      </c>
      <c r="H189" s="23" t="s">
        <v>905</v>
      </c>
      <c r="I189" s="22" t="s">
        <v>906</v>
      </c>
      <c r="J189" s="23" t="s">
        <v>907</v>
      </c>
      <c r="K189" s="22" t="s">
        <v>55</v>
      </c>
      <c r="L189" s="23" t="s">
        <v>907</v>
      </c>
      <c r="M189" s="22">
        <v>40</v>
      </c>
      <c r="N189" s="22" t="s">
        <v>56</v>
      </c>
      <c r="O189" s="22" t="s">
        <v>57</v>
      </c>
      <c r="P189" s="22">
        <v>40</v>
      </c>
      <c r="Q189" s="22">
        <v>40</v>
      </c>
      <c r="R189" s="22">
        <v>40</v>
      </c>
      <c r="S189" s="22">
        <v>40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26"/>
      <c r="AH189" s="15">
        <v>3582843954.52</v>
      </c>
      <c r="AI189" s="15"/>
      <c r="AJ189" s="15"/>
      <c r="AK189" s="15">
        <f t="shared" si="12"/>
        <v>3582843954.52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2686222150</v>
      </c>
      <c r="BA189" s="15"/>
      <c r="BB189" s="15"/>
      <c r="BC189" s="15">
        <f t="shared" si="17"/>
        <v>2686222150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2991688843.5</v>
      </c>
      <c r="BS189" s="15"/>
      <c r="BT189" s="15"/>
      <c r="BU189" s="15">
        <f t="shared" si="13"/>
        <v>2991688843.5</v>
      </c>
      <c r="BV189" s="15">
        <v>0</v>
      </c>
      <c r="BW189" s="15">
        <v>0</v>
      </c>
      <c r="BX189" s="15">
        <v>0</v>
      </c>
      <c r="BY189" s="15">
        <v>0</v>
      </c>
      <c r="BZ189" s="15">
        <v>0</v>
      </c>
      <c r="CA189" s="15">
        <v>0</v>
      </c>
      <c r="CB189" s="15">
        <v>0</v>
      </c>
      <c r="CC189" s="15">
        <v>0</v>
      </c>
      <c r="CD189" s="15">
        <v>0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3445652189.8299999</v>
      </c>
      <c r="CK189" s="15"/>
      <c r="CL189" s="15"/>
      <c r="CM189" s="15">
        <f t="shared" si="14"/>
        <v>3445652189.8299999</v>
      </c>
      <c r="CN189" s="15">
        <f t="shared" si="15"/>
        <v>12706407137.85</v>
      </c>
      <c r="CO189" s="20">
        <v>2024003630017</v>
      </c>
      <c r="CP189" s="14" t="s">
        <v>58</v>
      </c>
      <c r="CQ189" s="16" t="s">
        <v>857</v>
      </c>
    </row>
    <row r="190" spans="1:95" s="2" customFormat="1" ht="79.5" customHeight="1" x14ac:dyDescent="0.25">
      <c r="A190" s="22" t="s">
        <v>908</v>
      </c>
      <c r="B190" s="22">
        <f t="shared" si="16"/>
        <v>183</v>
      </c>
      <c r="C190" s="22" t="s">
        <v>47</v>
      </c>
      <c r="D190" s="23" t="s">
        <v>48</v>
      </c>
      <c r="E190" s="23" t="s">
        <v>851</v>
      </c>
      <c r="F190" s="23" t="s">
        <v>888</v>
      </c>
      <c r="G190" s="22" t="s">
        <v>909</v>
      </c>
      <c r="H190" s="23" t="s">
        <v>910</v>
      </c>
      <c r="I190" s="22" t="s">
        <v>911</v>
      </c>
      <c r="J190" s="23" t="s">
        <v>910</v>
      </c>
      <c r="K190" s="22" t="s">
        <v>55</v>
      </c>
      <c r="L190" s="23" t="s">
        <v>910</v>
      </c>
      <c r="M190" s="22">
        <v>1</v>
      </c>
      <c r="N190" s="22" t="s">
        <v>56</v>
      </c>
      <c r="O190" s="22" t="s">
        <v>64</v>
      </c>
      <c r="P190" s="22">
        <v>0.7</v>
      </c>
      <c r="Q190" s="22">
        <v>0.3</v>
      </c>
      <c r="R190" s="22">
        <v>0</v>
      </c>
      <c r="S190" s="22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/>
      <c r="AH190" s="15"/>
      <c r="AI190" s="15">
        <v>7000000000</v>
      </c>
      <c r="AJ190" s="15">
        <v>16157890140</v>
      </c>
      <c r="AK190" s="15">
        <f t="shared" si="12"/>
        <v>23157890140</v>
      </c>
      <c r="AL190" s="15">
        <v>70000000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/>
      <c r="AX190" s="15">
        <v>0</v>
      </c>
      <c r="AY190" s="15">
        <v>0</v>
      </c>
      <c r="AZ190" s="15"/>
      <c r="BA190" s="15"/>
      <c r="BB190" s="15"/>
      <c r="BC190" s="15">
        <f t="shared" si="17"/>
        <v>70000000</v>
      </c>
      <c r="BD190" s="15">
        <v>0</v>
      </c>
      <c r="BE190" s="15">
        <v>0</v>
      </c>
      <c r="BF190" s="15">
        <v>0</v>
      </c>
      <c r="BG190" s="15"/>
      <c r="BH190" s="15"/>
      <c r="BI190" s="15"/>
      <c r="BJ190" s="15"/>
      <c r="BK190" s="15"/>
      <c r="BL190" s="15"/>
      <c r="BM190" s="15">
        <v>0</v>
      </c>
      <c r="BN190" s="15">
        <v>0</v>
      </c>
      <c r="BO190" s="15"/>
      <c r="BP190" s="15">
        <v>0</v>
      </c>
      <c r="BQ190" s="15">
        <v>0</v>
      </c>
      <c r="BR190" s="15"/>
      <c r="BS190" s="15"/>
      <c r="BT190" s="15"/>
      <c r="BU190" s="15">
        <f t="shared" si="13"/>
        <v>0</v>
      </c>
      <c r="BV190" s="15">
        <v>0</v>
      </c>
      <c r="BW190" s="15">
        <v>0</v>
      </c>
      <c r="BX190" s="15">
        <v>0</v>
      </c>
      <c r="BY190" s="15"/>
      <c r="BZ190" s="15"/>
      <c r="CA190" s="15"/>
      <c r="CB190" s="15"/>
      <c r="CC190" s="15"/>
      <c r="CD190" s="15"/>
      <c r="CE190" s="15">
        <v>0</v>
      </c>
      <c r="CF190" s="15">
        <v>0</v>
      </c>
      <c r="CG190" s="15"/>
      <c r="CH190" s="15">
        <v>0</v>
      </c>
      <c r="CI190" s="15">
        <v>0</v>
      </c>
      <c r="CJ190" s="15"/>
      <c r="CK190" s="15"/>
      <c r="CL190" s="15"/>
      <c r="CM190" s="15">
        <f t="shared" si="14"/>
        <v>0</v>
      </c>
      <c r="CN190" s="15">
        <f t="shared" si="15"/>
        <v>23227890140</v>
      </c>
      <c r="CO190" s="20"/>
      <c r="CP190" s="14" t="s">
        <v>58</v>
      </c>
      <c r="CQ190" s="16" t="s">
        <v>65</v>
      </c>
    </row>
    <row r="191" spans="1:95" s="2" customFormat="1" ht="79.5" customHeight="1" x14ac:dyDescent="0.25">
      <c r="A191" s="22" t="s">
        <v>912</v>
      </c>
      <c r="B191" s="22">
        <f t="shared" si="16"/>
        <v>184</v>
      </c>
      <c r="C191" s="22" t="s">
        <v>47</v>
      </c>
      <c r="D191" s="23" t="s">
        <v>48</v>
      </c>
      <c r="E191" s="23" t="s">
        <v>851</v>
      </c>
      <c r="F191" s="23" t="s">
        <v>888</v>
      </c>
      <c r="G191" s="22" t="s">
        <v>913</v>
      </c>
      <c r="H191" s="23" t="s">
        <v>914</v>
      </c>
      <c r="I191" s="22" t="s">
        <v>915</v>
      </c>
      <c r="J191" s="23" t="s">
        <v>916</v>
      </c>
      <c r="K191" s="22" t="s">
        <v>55</v>
      </c>
      <c r="L191" s="23" t="s">
        <v>916</v>
      </c>
      <c r="M191" s="22">
        <v>1</v>
      </c>
      <c r="N191" s="22" t="s">
        <v>56</v>
      </c>
      <c r="O191" s="22" t="s">
        <v>64</v>
      </c>
      <c r="P191" s="22">
        <v>1</v>
      </c>
      <c r="Q191" s="22">
        <v>0</v>
      </c>
      <c r="R191" s="22">
        <v>0</v>
      </c>
      <c r="S191" s="22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/>
      <c r="AH191" s="15"/>
      <c r="AI191" s="15">
        <v>8000000000</v>
      </c>
      <c r="AJ191" s="15">
        <v>16693946702</v>
      </c>
      <c r="AK191" s="15">
        <f t="shared" si="12"/>
        <v>24693946702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/>
      <c r="AX191" s="15">
        <v>0</v>
      </c>
      <c r="AY191" s="15">
        <v>0</v>
      </c>
      <c r="AZ191" s="15"/>
      <c r="BA191" s="15"/>
      <c r="BB191" s="15"/>
      <c r="BC191" s="15">
        <f t="shared" si="17"/>
        <v>0</v>
      </c>
      <c r="BD191" s="15">
        <v>0</v>
      </c>
      <c r="BE191" s="15">
        <v>0</v>
      </c>
      <c r="BF191" s="15">
        <v>0</v>
      </c>
      <c r="BG191" s="15"/>
      <c r="BH191" s="15"/>
      <c r="BI191" s="15"/>
      <c r="BJ191" s="15"/>
      <c r="BK191" s="15"/>
      <c r="BL191" s="15"/>
      <c r="BM191" s="15">
        <v>0</v>
      </c>
      <c r="BN191" s="15">
        <v>0</v>
      </c>
      <c r="BO191" s="15"/>
      <c r="BP191" s="15">
        <v>0</v>
      </c>
      <c r="BQ191" s="15">
        <v>0</v>
      </c>
      <c r="BR191" s="15"/>
      <c r="BS191" s="15"/>
      <c r="BT191" s="15"/>
      <c r="BU191" s="15">
        <f t="shared" si="13"/>
        <v>0</v>
      </c>
      <c r="BV191" s="15">
        <v>0</v>
      </c>
      <c r="BW191" s="15">
        <v>0</v>
      </c>
      <c r="BX191" s="15">
        <v>0</v>
      </c>
      <c r="BY191" s="15"/>
      <c r="BZ191" s="15"/>
      <c r="CA191" s="15"/>
      <c r="CB191" s="15"/>
      <c r="CC191" s="15"/>
      <c r="CD191" s="15"/>
      <c r="CE191" s="15">
        <v>0</v>
      </c>
      <c r="CF191" s="15">
        <v>0</v>
      </c>
      <c r="CG191" s="15"/>
      <c r="CH191" s="15">
        <v>0</v>
      </c>
      <c r="CI191" s="15">
        <v>0</v>
      </c>
      <c r="CJ191" s="15"/>
      <c r="CK191" s="15"/>
      <c r="CL191" s="15"/>
      <c r="CM191" s="15">
        <f t="shared" si="14"/>
        <v>0</v>
      </c>
      <c r="CN191" s="15">
        <f t="shared" si="15"/>
        <v>24693946702</v>
      </c>
      <c r="CO191" s="20"/>
      <c r="CP191" s="14" t="s">
        <v>58</v>
      </c>
      <c r="CQ191" s="16" t="s">
        <v>65</v>
      </c>
    </row>
    <row r="192" spans="1:95" s="2" customFormat="1" ht="79.5" customHeight="1" x14ac:dyDescent="0.25">
      <c r="A192" s="22" t="s">
        <v>917</v>
      </c>
      <c r="B192" s="22">
        <f t="shared" si="16"/>
        <v>185</v>
      </c>
      <c r="C192" s="22" t="s">
        <v>47</v>
      </c>
      <c r="D192" s="23" t="s">
        <v>48</v>
      </c>
      <c r="E192" s="23" t="s">
        <v>851</v>
      </c>
      <c r="F192" s="23" t="s">
        <v>852</v>
      </c>
      <c r="G192" s="22" t="s">
        <v>918</v>
      </c>
      <c r="H192" s="23" t="s">
        <v>919</v>
      </c>
      <c r="I192" s="22" t="s">
        <v>920</v>
      </c>
      <c r="J192" s="23" t="s">
        <v>754</v>
      </c>
      <c r="K192" s="22" t="s">
        <v>55</v>
      </c>
      <c r="L192" s="23" t="s">
        <v>754</v>
      </c>
      <c r="M192" s="22">
        <v>9</v>
      </c>
      <c r="N192" s="22" t="s">
        <v>56</v>
      </c>
      <c r="O192" s="22" t="s">
        <v>64</v>
      </c>
      <c r="P192" s="22">
        <v>4</v>
      </c>
      <c r="Q192" s="22">
        <v>3</v>
      </c>
      <c r="R192" s="22">
        <v>1</v>
      </c>
      <c r="S192" s="22">
        <v>1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/>
      <c r="AH192" s="15">
        <v>200000000</v>
      </c>
      <c r="AI192" s="15">
        <v>300000000</v>
      </c>
      <c r="AJ192" s="15"/>
      <c r="AK192" s="15">
        <f t="shared" si="12"/>
        <v>500000000</v>
      </c>
      <c r="AL192" s="15">
        <v>70000000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/>
      <c r="AX192" s="15">
        <v>0</v>
      </c>
      <c r="AY192" s="15">
        <v>0</v>
      </c>
      <c r="AZ192" s="15">
        <v>262752000</v>
      </c>
      <c r="BA192" s="15"/>
      <c r="BB192" s="15"/>
      <c r="BC192" s="15">
        <f t="shared" si="17"/>
        <v>332752000</v>
      </c>
      <c r="BD192" s="15">
        <v>0</v>
      </c>
      <c r="BE192" s="15">
        <v>0</v>
      </c>
      <c r="BF192" s="15">
        <v>0</v>
      </c>
      <c r="BG192" s="15"/>
      <c r="BH192" s="15"/>
      <c r="BI192" s="15"/>
      <c r="BJ192" s="15"/>
      <c r="BK192" s="15"/>
      <c r="BL192" s="15"/>
      <c r="BM192" s="15">
        <v>0</v>
      </c>
      <c r="BN192" s="15">
        <v>0</v>
      </c>
      <c r="BO192" s="15"/>
      <c r="BP192" s="15">
        <v>0</v>
      </c>
      <c r="BQ192" s="15">
        <v>0</v>
      </c>
      <c r="BR192" s="15">
        <v>256000000</v>
      </c>
      <c r="BS192" s="15"/>
      <c r="BT192" s="15"/>
      <c r="BU192" s="15">
        <f t="shared" si="13"/>
        <v>256000000</v>
      </c>
      <c r="BV192" s="15">
        <v>0</v>
      </c>
      <c r="BW192" s="15">
        <v>0</v>
      </c>
      <c r="BX192" s="15">
        <v>0</v>
      </c>
      <c r="BY192" s="15"/>
      <c r="BZ192" s="15"/>
      <c r="CA192" s="15"/>
      <c r="CB192" s="15"/>
      <c r="CC192" s="15"/>
      <c r="CD192" s="15"/>
      <c r="CE192" s="15">
        <v>0</v>
      </c>
      <c r="CF192" s="15">
        <v>0</v>
      </c>
      <c r="CG192" s="15"/>
      <c r="CH192" s="15">
        <v>0</v>
      </c>
      <c r="CI192" s="15">
        <v>0</v>
      </c>
      <c r="CJ192" s="15">
        <v>297500000</v>
      </c>
      <c r="CK192" s="15"/>
      <c r="CL192" s="15"/>
      <c r="CM192" s="15">
        <f t="shared" si="14"/>
        <v>297500000</v>
      </c>
      <c r="CN192" s="15">
        <f t="shared" si="15"/>
        <v>1386252000</v>
      </c>
      <c r="CO192" s="20" t="s">
        <v>921</v>
      </c>
      <c r="CP192" s="14" t="s">
        <v>58</v>
      </c>
      <c r="CQ192" s="16" t="s">
        <v>65</v>
      </c>
    </row>
    <row r="193" spans="1:95" s="2" customFormat="1" ht="79.5" customHeight="1" x14ac:dyDescent="0.25">
      <c r="A193" s="22" t="s">
        <v>922</v>
      </c>
      <c r="B193" s="22">
        <f t="shared" si="16"/>
        <v>186</v>
      </c>
      <c r="C193" s="22" t="s">
        <v>47</v>
      </c>
      <c r="D193" s="23" t="s">
        <v>48</v>
      </c>
      <c r="E193" s="23" t="s">
        <v>851</v>
      </c>
      <c r="F193" s="23" t="s">
        <v>852</v>
      </c>
      <c r="G193" s="22" t="s">
        <v>923</v>
      </c>
      <c r="H193" s="23" t="s">
        <v>924</v>
      </c>
      <c r="I193" s="22" t="s">
        <v>925</v>
      </c>
      <c r="J193" s="23" t="s">
        <v>926</v>
      </c>
      <c r="K193" s="22" t="s">
        <v>55</v>
      </c>
      <c r="L193" s="23" t="s">
        <v>926</v>
      </c>
      <c r="M193" s="22">
        <v>120</v>
      </c>
      <c r="N193" s="22" t="s">
        <v>56</v>
      </c>
      <c r="O193" s="22" t="s">
        <v>64</v>
      </c>
      <c r="P193" s="22">
        <v>30</v>
      </c>
      <c r="Q193" s="22">
        <v>30</v>
      </c>
      <c r="R193" s="22">
        <v>30</v>
      </c>
      <c r="S193" s="22">
        <v>30</v>
      </c>
      <c r="T193" s="15">
        <v>4797116350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26"/>
      <c r="AH193" s="15">
        <v>1566021823.6100001</v>
      </c>
      <c r="AI193" s="15">
        <v>10000000000</v>
      </c>
      <c r="AJ193" s="15"/>
      <c r="AK193" s="15">
        <f t="shared" si="12"/>
        <v>16363138173.610001</v>
      </c>
      <c r="AL193" s="15">
        <v>1096803000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/>
      <c r="AX193" s="15">
        <v>0</v>
      </c>
      <c r="AY193" s="15">
        <v>0</v>
      </c>
      <c r="AZ193" s="15">
        <v>1322330222</v>
      </c>
      <c r="BA193" s="15"/>
      <c r="BB193" s="15"/>
      <c r="BC193" s="15">
        <f t="shared" si="17"/>
        <v>2419133222</v>
      </c>
      <c r="BD193" s="15">
        <v>1295362000</v>
      </c>
      <c r="BE193" s="15">
        <v>0</v>
      </c>
      <c r="BF193" s="15">
        <v>0</v>
      </c>
      <c r="BG193" s="15"/>
      <c r="BH193" s="15"/>
      <c r="BI193" s="15"/>
      <c r="BJ193" s="15"/>
      <c r="BK193" s="15"/>
      <c r="BL193" s="15"/>
      <c r="BM193" s="15">
        <v>0</v>
      </c>
      <c r="BN193" s="15">
        <v>0</v>
      </c>
      <c r="BO193" s="15"/>
      <c r="BP193" s="15">
        <v>0</v>
      </c>
      <c r="BQ193" s="15">
        <v>0</v>
      </c>
      <c r="BR193" s="15">
        <v>1600000000</v>
      </c>
      <c r="BS193" s="15"/>
      <c r="BT193" s="15"/>
      <c r="BU193" s="15">
        <f t="shared" si="13"/>
        <v>2895362000</v>
      </c>
      <c r="BV193" s="15">
        <v>1531631000</v>
      </c>
      <c r="BW193" s="15">
        <v>0</v>
      </c>
      <c r="BX193" s="15">
        <v>0</v>
      </c>
      <c r="BY193" s="15"/>
      <c r="BZ193" s="15"/>
      <c r="CA193" s="15"/>
      <c r="CB193" s="15"/>
      <c r="CC193" s="15"/>
      <c r="CD193" s="15"/>
      <c r="CE193" s="15">
        <v>0</v>
      </c>
      <c r="CF193" s="15">
        <v>0</v>
      </c>
      <c r="CG193" s="15"/>
      <c r="CH193" s="15">
        <v>0</v>
      </c>
      <c r="CI193" s="15">
        <v>0</v>
      </c>
      <c r="CJ193" s="15">
        <v>1911140000</v>
      </c>
      <c r="CK193" s="15"/>
      <c r="CL193" s="15"/>
      <c r="CM193" s="15">
        <f t="shared" si="14"/>
        <v>3442771000</v>
      </c>
      <c r="CN193" s="15">
        <f t="shared" si="15"/>
        <v>25120404395.610001</v>
      </c>
      <c r="CO193" s="20" t="s">
        <v>927</v>
      </c>
      <c r="CP193" s="14" t="s">
        <v>58</v>
      </c>
      <c r="CQ193" s="16" t="s">
        <v>65</v>
      </c>
    </row>
    <row r="194" spans="1:95" s="2" customFormat="1" ht="79.5" customHeight="1" x14ac:dyDescent="0.25">
      <c r="A194" s="22" t="s">
        <v>928</v>
      </c>
      <c r="B194" s="22">
        <f t="shared" si="16"/>
        <v>187</v>
      </c>
      <c r="C194" s="22" t="s">
        <v>47</v>
      </c>
      <c r="D194" s="23" t="s">
        <v>48</v>
      </c>
      <c r="E194" s="23" t="s">
        <v>851</v>
      </c>
      <c r="F194" s="23" t="s">
        <v>852</v>
      </c>
      <c r="G194" s="22" t="s">
        <v>929</v>
      </c>
      <c r="H194" s="23" t="s">
        <v>930</v>
      </c>
      <c r="I194" s="22" t="s">
        <v>931</v>
      </c>
      <c r="J194" s="23" t="s">
        <v>930</v>
      </c>
      <c r="K194" s="22" t="s">
        <v>55</v>
      </c>
      <c r="L194" s="23" t="s">
        <v>930</v>
      </c>
      <c r="M194" s="22">
        <v>10</v>
      </c>
      <c r="N194" s="22" t="s">
        <v>56</v>
      </c>
      <c r="O194" s="22" t="s">
        <v>64</v>
      </c>
      <c r="P194" s="22">
        <v>2</v>
      </c>
      <c r="Q194" s="22">
        <v>2</v>
      </c>
      <c r="R194" s="22">
        <v>3</v>
      </c>
      <c r="S194" s="22">
        <v>3</v>
      </c>
      <c r="T194" s="15">
        <v>1187883650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/>
      <c r="AI194" s="15"/>
      <c r="AJ194" s="15"/>
      <c r="AK194" s="15">
        <f t="shared" si="12"/>
        <v>1187883650</v>
      </c>
      <c r="AL194" s="15">
        <v>1620204921.1132801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/>
      <c r="AX194" s="15">
        <v>0</v>
      </c>
      <c r="AY194" s="15">
        <v>0</v>
      </c>
      <c r="AZ194" s="15"/>
      <c r="BA194" s="15"/>
      <c r="BB194" s="15"/>
      <c r="BC194" s="15">
        <f t="shared" si="17"/>
        <v>1620204921.1132801</v>
      </c>
      <c r="BD194" s="15">
        <v>1918044079.8599601</v>
      </c>
      <c r="BE194" s="15">
        <v>0</v>
      </c>
      <c r="BF194" s="15">
        <v>0</v>
      </c>
      <c r="BG194" s="15"/>
      <c r="BH194" s="15"/>
      <c r="BI194" s="15"/>
      <c r="BJ194" s="15"/>
      <c r="BK194" s="15"/>
      <c r="BL194" s="15"/>
      <c r="BM194" s="15">
        <v>0</v>
      </c>
      <c r="BN194" s="15">
        <v>0</v>
      </c>
      <c r="BO194" s="15"/>
      <c r="BP194" s="15">
        <v>0</v>
      </c>
      <c r="BQ194" s="15">
        <v>0</v>
      </c>
      <c r="BR194" s="15"/>
      <c r="BS194" s="15"/>
      <c r="BT194" s="15"/>
      <c r="BU194" s="15">
        <f t="shared" si="13"/>
        <v>1918044079.8599601</v>
      </c>
      <c r="BV194" s="15">
        <v>2272447221.4552698</v>
      </c>
      <c r="BW194" s="15">
        <v>0</v>
      </c>
      <c r="BX194" s="15">
        <v>0</v>
      </c>
      <c r="BY194" s="15"/>
      <c r="BZ194" s="15"/>
      <c r="CA194" s="15"/>
      <c r="CB194" s="15"/>
      <c r="CC194" s="15"/>
      <c r="CD194" s="15"/>
      <c r="CE194" s="15">
        <v>0</v>
      </c>
      <c r="CF194" s="15">
        <v>0</v>
      </c>
      <c r="CG194" s="15"/>
      <c r="CH194" s="15">
        <v>0</v>
      </c>
      <c r="CI194" s="15">
        <v>0</v>
      </c>
      <c r="CJ194" s="15"/>
      <c r="CK194" s="15"/>
      <c r="CL194" s="15"/>
      <c r="CM194" s="15">
        <f t="shared" si="14"/>
        <v>2272447221.4552698</v>
      </c>
      <c r="CN194" s="15">
        <f t="shared" si="15"/>
        <v>6998579872.4285097</v>
      </c>
      <c r="CO194" s="20">
        <v>2024003630032</v>
      </c>
      <c r="CP194" s="14" t="s">
        <v>58</v>
      </c>
      <c r="CQ194" s="16" t="s">
        <v>65</v>
      </c>
    </row>
    <row r="195" spans="1:95" s="2" customFormat="1" ht="79.5" customHeight="1" x14ac:dyDescent="0.25">
      <c r="A195" s="22" t="s">
        <v>932</v>
      </c>
      <c r="B195" s="22">
        <f t="shared" si="16"/>
        <v>188</v>
      </c>
      <c r="C195" s="22" t="s">
        <v>47</v>
      </c>
      <c r="D195" s="23" t="s">
        <v>48</v>
      </c>
      <c r="E195" s="23" t="s">
        <v>851</v>
      </c>
      <c r="F195" s="23" t="s">
        <v>888</v>
      </c>
      <c r="G195" s="22" t="s">
        <v>933</v>
      </c>
      <c r="H195" s="23" t="s">
        <v>934</v>
      </c>
      <c r="I195" s="22" t="s">
        <v>935</v>
      </c>
      <c r="J195" s="23" t="s">
        <v>934</v>
      </c>
      <c r="K195" s="22" t="s">
        <v>55</v>
      </c>
      <c r="L195" s="23" t="s">
        <v>934</v>
      </c>
      <c r="M195" s="22">
        <v>3</v>
      </c>
      <c r="N195" s="22" t="s">
        <v>56</v>
      </c>
      <c r="O195" s="22" t="s">
        <v>64</v>
      </c>
      <c r="P195" s="22">
        <v>0</v>
      </c>
      <c r="Q195" s="22">
        <v>0</v>
      </c>
      <c r="R195" s="22">
        <v>0</v>
      </c>
      <c r="S195" s="22">
        <v>3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/>
      <c r="AI195" s="15"/>
      <c r="AJ195" s="15"/>
      <c r="AK195" s="15">
        <f t="shared" si="12"/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/>
      <c r="AX195" s="15">
        <v>0</v>
      </c>
      <c r="AY195" s="15">
        <v>0</v>
      </c>
      <c r="AZ195" s="15"/>
      <c r="BA195" s="15"/>
      <c r="BB195" s="15"/>
      <c r="BC195" s="15">
        <f t="shared" si="17"/>
        <v>0</v>
      </c>
      <c r="BD195" s="15">
        <v>0</v>
      </c>
      <c r="BE195" s="15">
        <v>0</v>
      </c>
      <c r="BF195" s="15">
        <v>0</v>
      </c>
      <c r="BG195" s="15"/>
      <c r="BH195" s="15"/>
      <c r="BI195" s="15"/>
      <c r="BJ195" s="15"/>
      <c r="BK195" s="15"/>
      <c r="BL195" s="15"/>
      <c r="BM195" s="15">
        <v>0</v>
      </c>
      <c r="BN195" s="15">
        <v>0</v>
      </c>
      <c r="BO195" s="15"/>
      <c r="BP195" s="15">
        <v>0</v>
      </c>
      <c r="BQ195" s="15">
        <v>0</v>
      </c>
      <c r="BR195" s="15"/>
      <c r="BS195" s="15"/>
      <c r="BT195" s="15"/>
      <c r="BU195" s="15">
        <f t="shared" si="13"/>
        <v>0</v>
      </c>
      <c r="BV195" s="15">
        <v>0</v>
      </c>
      <c r="BW195" s="15">
        <v>0</v>
      </c>
      <c r="BX195" s="15">
        <v>0</v>
      </c>
      <c r="BY195" s="15"/>
      <c r="BZ195" s="15"/>
      <c r="CA195" s="15"/>
      <c r="CB195" s="15"/>
      <c r="CC195" s="15"/>
      <c r="CD195" s="15"/>
      <c r="CE195" s="15">
        <v>0</v>
      </c>
      <c r="CF195" s="15">
        <v>0</v>
      </c>
      <c r="CG195" s="15"/>
      <c r="CH195" s="15">
        <v>0</v>
      </c>
      <c r="CI195" s="15">
        <v>0</v>
      </c>
      <c r="CJ195" s="15"/>
      <c r="CK195" s="15">
        <v>804265863</v>
      </c>
      <c r="CL195" s="15"/>
      <c r="CM195" s="15">
        <f t="shared" si="14"/>
        <v>804265863</v>
      </c>
      <c r="CN195" s="15">
        <f t="shared" si="15"/>
        <v>804265863</v>
      </c>
      <c r="CO195" s="20"/>
      <c r="CP195" s="14" t="s">
        <v>58</v>
      </c>
      <c r="CQ195" s="16" t="s">
        <v>65</v>
      </c>
    </row>
    <row r="196" spans="1:95" s="2" customFormat="1" ht="79.5" customHeight="1" x14ac:dyDescent="0.25">
      <c r="A196" s="22" t="s">
        <v>936</v>
      </c>
      <c r="B196" s="22">
        <f t="shared" si="16"/>
        <v>189</v>
      </c>
      <c r="C196" s="22" t="s">
        <v>937</v>
      </c>
      <c r="D196" s="23" t="s">
        <v>938</v>
      </c>
      <c r="E196" s="23" t="s">
        <v>939</v>
      </c>
      <c r="F196" s="23" t="s">
        <v>940</v>
      </c>
      <c r="G196" s="22" t="s">
        <v>941</v>
      </c>
      <c r="H196" s="23" t="s">
        <v>942</v>
      </c>
      <c r="I196" s="22" t="s">
        <v>943</v>
      </c>
      <c r="J196" s="23" t="s">
        <v>944</v>
      </c>
      <c r="K196" s="22" t="s">
        <v>55</v>
      </c>
      <c r="L196" s="23" t="s">
        <v>944</v>
      </c>
      <c r="M196" s="22">
        <v>25</v>
      </c>
      <c r="N196" s="22" t="s">
        <v>56</v>
      </c>
      <c r="O196" s="22" t="s">
        <v>64</v>
      </c>
      <c r="P196" s="22">
        <v>13</v>
      </c>
      <c r="Q196" s="22">
        <v>6</v>
      </c>
      <c r="R196" s="22">
        <v>3</v>
      </c>
      <c r="S196" s="22">
        <v>3</v>
      </c>
      <c r="T196" s="15">
        <v>65000000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/>
      <c r="AI196" s="15">
        <v>7261781430</v>
      </c>
      <c r="AJ196" s="15"/>
      <c r="AK196" s="15">
        <f t="shared" si="12"/>
        <v>7326781430</v>
      </c>
      <c r="AL196" s="15">
        <v>102000000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/>
      <c r="AX196" s="15">
        <v>0</v>
      </c>
      <c r="AY196" s="15">
        <v>0</v>
      </c>
      <c r="AZ196" s="15"/>
      <c r="BA196" s="15"/>
      <c r="BB196" s="15"/>
      <c r="BC196" s="15">
        <f t="shared" si="17"/>
        <v>102000000</v>
      </c>
      <c r="BD196" s="15">
        <v>102000000</v>
      </c>
      <c r="BE196" s="15">
        <v>0</v>
      </c>
      <c r="BF196" s="15">
        <v>0</v>
      </c>
      <c r="BG196" s="15"/>
      <c r="BH196" s="15"/>
      <c r="BI196" s="15"/>
      <c r="BJ196" s="15"/>
      <c r="BK196" s="15"/>
      <c r="BL196" s="15"/>
      <c r="BM196" s="15">
        <v>0</v>
      </c>
      <c r="BN196" s="15">
        <v>0</v>
      </c>
      <c r="BO196" s="15"/>
      <c r="BP196" s="15">
        <v>0</v>
      </c>
      <c r="BQ196" s="15">
        <v>0</v>
      </c>
      <c r="BR196" s="15"/>
      <c r="BS196" s="15"/>
      <c r="BT196" s="15"/>
      <c r="BU196" s="15">
        <f t="shared" si="13"/>
        <v>102000000</v>
      </c>
      <c r="BV196" s="15">
        <v>105060000</v>
      </c>
      <c r="BW196" s="15">
        <v>0</v>
      </c>
      <c r="BX196" s="15">
        <v>0</v>
      </c>
      <c r="BY196" s="15"/>
      <c r="BZ196" s="15"/>
      <c r="CA196" s="15"/>
      <c r="CB196" s="15"/>
      <c r="CC196" s="15"/>
      <c r="CD196" s="15"/>
      <c r="CE196" s="15">
        <v>0</v>
      </c>
      <c r="CF196" s="15">
        <v>0</v>
      </c>
      <c r="CG196" s="15"/>
      <c r="CH196" s="15">
        <v>0</v>
      </c>
      <c r="CI196" s="15">
        <v>0</v>
      </c>
      <c r="CJ196" s="15"/>
      <c r="CK196" s="15"/>
      <c r="CL196" s="15"/>
      <c r="CM196" s="15">
        <f t="shared" si="14"/>
        <v>105060000</v>
      </c>
      <c r="CN196" s="15">
        <f t="shared" si="15"/>
        <v>7635841430</v>
      </c>
      <c r="CO196" s="20" t="s">
        <v>945</v>
      </c>
      <c r="CP196" s="14" t="s">
        <v>58</v>
      </c>
      <c r="CQ196" s="16" t="s">
        <v>180</v>
      </c>
    </row>
    <row r="197" spans="1:95" s="2" customFormat="1" ht="79.5" customHeight="1" x14ac:dyDescent="0.25">
      <c r="A197" s="22" t="s">
        <v>946</v>
      </c>
      <c r="B197" s="22">
        <f t="shared" si="16"/>
        <v>190</v>
      </c>
      <c r="C197" s="22" t="s">
        <v>937</v>
      </c>
      <c r="D197" s="23" t="s">
        <v>938</v>
      </c>
      <c r="E197" s="23" t="s">
        <v>947</v>
      </c>
      <c r="F197" s="23" t="s">
        <v>948</v>
      </c>
      <c r="G197" s="22" t="s">
        <v>949</v>
      </c>
      <c r="H197" s="23" t="s">
        <v>950</v>
      </c>
      <c r="I197" s="22" t="s">
        <v>951</v>
      </c>
      <c r="J197" s="23" t="s">
        <v>952</v>
      </c>
      <c r="K197" s="22" t="s">
        <v>55</v>
      </c>
      <c r="L197" s="23" t="s">
        <v>952</v>
      </c>
      <c r="M197" s="22">
        <v>70</v>
      </c>
      <c r="N197" s="22" t="s">
        <v>56</v>
      </c>
      <c r="O197" s="22" t="s">
        <v>64</v>
      </c>
      <c r="P197" s="22">
        <v>5</v>
      </c>
      <c r="Q197" s="22">
        <v>41</v>
      </c>
      <c r="R197" s="22">
        <v>12</v>
      </c>
      <c r="S197" s="22">
        <v>12</v>
      </c>
      <c r="T197" s="15">
        <v>40000000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/>
      <c r="AI197" s="15"/>
      <c r="AJ197" s="15"/>
      <c r="AK197" s="15">
        <f t="shared" si="12"/>
        <v>40000000</v>
      </c>
      <c r="AL197" s="15">
        <v>40800000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/>
      <c r="AX197" s="15">
        <v>0</v>
      </c>
      <c r="AY197" s="15">
        <v>0</v>
      </c>
      <c r="AZ197" s="15"/>
      <c r="BA197" s="15">
        <v>1500000000</v>
      </c>
      <c r="BB197" s="15"/>
      <c r="BC197" s="15">
        <f t="shared" si="17"/>
        <v>1540800000</v>
      </c>
      <c r="BD197" s="15">
        <v>40800000</v>
      </c>
      <c r="BE197" s="15">
        <v>0</v>
      </c>
      <c r="BF197" s="15">
        <v>0</v>
      </c>
      <c r="BG197" s="15"/>
      <c r="BH197" s="15"/>
      <c r="BI197" s="15"/>
      <c r="BJ197" s="15"/>
      <c r="BK197" s="15"/>
      <c r="BL197" s="15"/>
      <c r="BM197" s="15">
        <v>0</v>
      </c>
      <c r="BN197" s="15">
        <v>0</v>
      </c>
      <c r="BO197" s="15"/>
      <c r="BP197" s="15">
        <v>0</v>
      </c>
      <c r="BQ197" s="15">
        <v>0</v>
      </c>
      <c r="BR197" s="15"/>
      <c r="BS197" s="15"/>
      <c r="BT197" s="15"/>
      <c r="BU197" s="15">
        <f t="shared" si="13"/>
        <v>40800000</v>
      </c>
      <c r="BV197" s="15">
        <v>42024000</v>
      </c>
      <c r="BW197" s="15">
        <v>0</v>
      </c>
      <c r="BX197" s="15">
        <v>0</v>
      </c>
      <c r="BY197" s="15"/>
      <c r="BZ197" s="15"/>
      <c r="CA197" s="15"/>
      <c r="CB197" s="15"/>
      <c r="CC197" s="15"/>
      <c r="CD197" s="15"/>
      <c r="CE197" s="15">
        <v>0</v>
      </c>
      <c r="CF197" s="15">
        <v>0</v>
      </c>
      <c r="CG197" s="15"/>
      <c r="CH197" s="15">
        <v>0</v>
      </c>
      <c r="CI197" s="15">
        <v>0</v>
      </c>
      <c r="CJ197" s="15"/>
      <c r="CK197" s="15"/>
      <c r="CL197" s="15"/>
      <c r="CM197" s="15">
        <f t="shared" si="14"/>
        <v>42024000</v>
      </c>
      <c r="CN197" s="15">
        <f t="shared" si="15"/>
        <v>1663624000</v>
      </c>
      <c r="CO197" s="20">
        <v>2024003630069</v>
      </c>
      <c r="CP197" s="14" t="s">
        <v>58</v>
      </c>
      <c r="CQ197" s="17" t="s">
        <v>953</v>
      </c>
    </row>
    <row r="198" spans="1:95" s="2" customFormat="1" ht="79.5" customHeight="1" x14ac:dyDescent="0.25">
      <c r="A198" s="22" t="s">
        <v>954</v>
      </c>
      <c r="B198" s="22">
        <f t="shared" si="16"/>
        <v>191</v>
      </c>
      <c r="C198" s="22" t="s">
        <v>937</v>
      </c>
      <c r="D198" s="23" t="s">
        <v>938</v>
      </c>
      <c r="E198" s="23" t="s">
        <v>947</v>
      </c>
      <c r="F198" s="23" t="s">
        <v>948</v>
      </c>
      <c r="G198" s="22" t="s">
        <v>955</v>
      </c>
      <c r="H198" s="23" t="s">
        <v>956</v>
      </c>
      <c r="I198" s="22" t="s">
        <v>957</v>
      </c>
      <c r="J198" s="23" t="s">
        <v>958</v>
      </c>
      <c r="K198" s="22" t="s">
        <v>55</v>
      </c>
      <c r="L198" s="23" t="s">
        <v>958</v>
      </c>
      <c r="M198" s="22">
        <v>1</v>
      </c>
      <c r="N198" s="22" t="s">
        <v>56</v>
      </c>
      <c r="O198" s="22" t="s">
        <v>57</v>
      </c>
      <c r="P198" s="22">
        <v>1</v>
      </c>
      <c r="Q198" s="22">
        <v>1</v>
      </c>
      <c r="R198" s="22">
        <v>1</v>
      </c>
      <c r="S198" s="22">
        <v>1</v>
      </c>
      <c r="T198" s="15">
        <v>30000000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/>
      <c r="AI198" s="15"/>
      <c r="AJ198" s="15"/>
      <c r="AK198" s="15">
        <f t="shared" si="12"/>
        <v>30000000</v>
      </c>
      <c r="AL198" s="15">
        <v>30600000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/>
      <c r="AX198" s="15">
        <v>0</v>
      </c>
      <c r="AY198" s="15">
        <v>0</v>
      </c>
      <c r="AZ198" s="15"/>
      <c r="BA198" s="15"/>
      <c r="BB198" s="15"/>
      <c r="BC198" s="15">
        <f t="shared" si="17"/>
        <v>30600000</v>
      </c>
      <c r="BD198" s="15">
        <v>30600000</v>
      </c>
      <c r="BE198" s="15">
        <v>0</v>
      </c>
      <c r="BF198" s="15">
        <v>0</v>
      </c>
      <c r="BG198" s="15"/>
      <c r="BH198" s="15"/>
      <c r="BI198" s="15"/>
      <c r="BJ198" s="15"/>
      <c r="BK198" s="15"/>
      <c r="BL198" s="15"/>
      <c r="BM198" s="15">
        <v>0</v>
      </c>
      <c r="BN198" s="15">
        <v>0</v>
      </c>
      <c r="BO198" s="15"/>
      <c r="BP198" s="15">
        <v>0</v>
      </c>
      <c r="BQ198" s="15">
        <v>0</v>
      </c>
      <c r="BR198" s="15"/>
      <c r="BS198" s="15"/>
      <c r="BT198" s="15"/>
      <c r="BU198" s="15">
        <f t="shared" si="13"/>
        <v>30600000</v>
      </c>
      <c r="BV198" s="15">
        <v>31518000</v>
      </c>
      <c r="BW198" s="15">
        <v>0</v>
      </c>
      <c r="BX198" s="15">
        <v>0</v>
      </c>
      <c r="BY198" s="15"/>
      <c r="BZ198" s="15"/>
      <c r="CA198" s="15"/>
      <c r="CB198" s="15"/>
      <c r="CC198" s="15"/>
      <c r="CD198" s="15"/>
      <c r="CE198" s="15">
        <v>0</v>
      </c>
      <c r="CF198" s="15">
        <v>0</v>
      </c>
      <c r="CG198" s="15"/>
      <c r="CH198" s="15">
        <v>0</v>
      </c>
      <c r="CI198" s="15">
        <v>0</v>
      </c>
      <c r="CJ198" s="15"/>
      <c r="CK198" s="15"/>
      <c r="CL198" s="15"/>
      <c r="CM198" s="15">
        <f t="shared" si="14"/>
        <v>31518000</v>
      </c>
      <c r="CN198" s="15">
        <f t="shared" si="15"/>
        <v>122718000</v>
      </c>
      <c r="CO198" s="20">
        <v>2024003630055</v>
      </c>
      <c r="CP198" s="14" t="s">
        <v>58</v>
      </c>
      <c r="CQ198" s="17" t="s">
        <v>953</v>
      </c>
    </row>
    <row r="199" spans="1:95" s="2" customFormat="1" ht="79.5" customHeight="1" x14ac:dyDescent="0.25">
      <c r="A199" s="22" t="s">
        <v>959</v>
      </c>
      <c r="B199" s="22">
        <f t="shared" si="16"/>
        <v>192</v>
      </c>
      <c r="C199" s="22" t="s">
        <v>960</v>
      </c>
      <c r="D199" s="23" t="s">
        <v>961</v>
      </c>
      <c r="E199" s="23" t="s">
        <v>947</v>
      </c>
      <c r="F199" s="23" t="s">
        <v>948</v>
      </c>
      <c r="G199" s="22" t="s">
        <v>962</v>
      </c>
      <c r="H199" s="23" t="s">
        <v>563</v>
      </c>
      <c r="I199" s="22" t="s">
        <v>963</v>
      </c>
      <c r="J199" s="23" t="s">
        <v>565</v>
      </c>
      <c r="K199" s="22" t="s">
        <v>55</v>
      </c>
      <c r="L199" s="23" t="s">
        <v>565</v>
      </c>
      <c r="M199" s="22">
        <v>4</v>
      </c>
      <c r="N199" s="22" t="s">
        <v>56</v>
      </c>
      <c r="O199" s="22" t="s">
        <v>64</v>
      </c>
      <c r="P199" s="22">
        <v>4</v>
      </c>
      <c r="Q199" s="22">
        <v>0</v>
      </c>
      <c r="R199" s="22">
        <v>0</v>
      </c>
      <c r="S199" s="22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/>
      <c r="AI199" s="15">
        <v>600000000</v>
      </c>
      <c r="AJ199" s="15"/>
      <c r="AK199" s="15">
        <f t="shared" si="12"/>
        <v>600000000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/>
      <c r="AX199" s="15">
        <v>0</v>
      </c>
      <c r="AY199" s="15">
        <v>0</v>
      </c>
      <c r="AZ199" s="15"/>
      <c r="BA199" s="15"/>
      <c r="BB199" s="15"/>
      <c r="BC199" s="15">
        <f t="shared" si="17"/>
        <v>0</v>
      </c>
      <c r="BD199" s="15">
        <v>0</v>
      </c>
      <c r="BE199" s="15">
        <v>0</v>
      </c>
      <c r="BF199" s="15">
        <v>0</v>
      </c>
      <c r="BG199" s="15"/>
      <c r="BH199" s="15"/>
      <c r="BI199" s="15"/>
      <c r="BJ199" s="15"/>
      <c r="BK199" s="15"/>
      <c r="BL199" s="15"/>
      <c r="BM199" s="15">
        <v>0</v>
      </c>
      <c r="BN199" s="15">
        <v>0</v>
      </c>
      <c r="BO199" s="15"/>
      <c r="BP199" s="15">
        <v>0</v>
      </c>
      <c r="BQ199" s="15">
        <v>0</v>
      </c>
      <c r="BR199" s="15"/>
      <c r="BS199" s="15"/>
      <c r="BT199" s="15"/>
      <c r="BU199" s="15">
        <f t="shared" si="13"/>
        <v>0</v>
      </c>
      <c r="BV199" s="15">
        <v>0</v>
      </c>
      <c r="BW199" s="15">
        <v>0</v>
      </c>
      <c r="BX199" s="15">
        <v>0</v>
      </c>
      <c r="BY199" s="15"/>
      <c r="BZ199" s="15"/>
      <c r="CA199" s="15"/>
      <c r="CB199" s="15"/>
      <c r="CC199" s="15"/>
      <c r="CD199" s="15"/>
      <c r="CE199" s="15">
        <v>0</v>
      </c>
      <c r="CF199" s="15">
        <v>0</v>
      </c>
      <c r="CG199" s="15"/>
      <c r="CH199" s="15">
        <v>0</v>
      </c>
      <c r="CI199" s="15">
        <v>0</v>
      </c>
      <c r="CJ199" s="15"/>
      <c r="CK199" s="15"/>
      <c r="CL199" s="15"/>
      <c r="CM199" s="15">
        <f t="shared" si="14"/>
        <v>0</v>
      </c>
      <c r="CN199" s="15">
        <f t="shared" si="15"/>
        <v>600000000</v>
      </c>
      <c r="CO199" s="20"/>
      <c r="CP199" s="14" t="s">
        <v>58</v>
      </c>
      <c r="CQ199" s="17" t="s">
        <v>953</v>
      </c>
    </row>
    <row r="200" spans="1:95" s="2" customFormat="1" ht="79.5" customHeight="1" x14ac:dyDescent="0.25">
      <c r="A200" s="22" t="s">
        <v>964</v>
      </c>
      <c r="B200" s="22">
        <f t="shared" si="16"/>
        <v>193</v>
      </c>
      <c r="C200" s="22" t="s">
        <v>937</v>
      </c>
      <c r="D200" s="23" t="s">
        <v>938</v>
      </c>
      <c r="E200" s="23" t="s">
        <v>965</v>
      </c>
      <c r="F200" s="23" t="s">
        <v>966</v>
      </c>
      <c r="G200" s="22" t="s">
        <v>967</v>
      </c>
      <c r="H200" s="23" t="s">
        <v>968</v>
      </c>
      <c r="I200" s="22" t="s">
        <v>969</v>
      </c>
      <c r="J200" s="23" t="s">
        <v>970</v>
      </c>
      <c r="K200" s="22" t="s">
        <v>55</v>
      </c>
      <c r="L200" s="23" t="s">
        <v>970</v>
      </c>
      <c r="M200" s="22">
        <v>1500</v>
      </c>
      <c r="N200" s="22" t="s">
        <v>56</v>
      </c>
      <c r="O200" s="22" t="s">
        <v>64</v>
      </c>
      <c r="P200" s="22">
        <v>375</v>
      </c>
      <c r="Q200" s="22">
        <v>375</v>
      </c>
      <c r="R200" s="22">
        <v>375</v>
      </c>
      <c r="S200" s="22">
        <v>375</v>
      </c>
      <c r="T200" s="15">
        <v>20000000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/>
      <c r="AI200" s="15"/>
      <c r="AJ200" s="15"/>
      <c r="AK200" s="15">
        <f t="shared" ref="AK200:AK263" si="18">T200+U200+V200+W200+X200+Y200+Z200+AA200+AB200+AC200+AD200+AE200+AF200+AG200+AH200+AI200+AJ200</f>
        <v>20000000</v>
      </c>
      <c r="AL200" s="15">
        <v>20400000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/>
      <c r="AX200" s="15">
        <v>0</v>
      </c>
      <c r="AY200" s="15">
        <v>0</v>
      </c>
      <c r="AZ200" s="15"/>
      <c r="BA200" s="15"/>
      <c r="BB200" s="15"/>
      <c r="BC200" s="15">
        <f t="shared" si="17"/>
        <v>20400000</v>
      </c>
      <c r="BD200" s="15">
        <v>20400000</v>
      </c>
      <c r="BE200" s="15">
        <v>0</v>
      </c>
      <c r="BF200" s="15">
        <v>0</v>
      </c>
      <c r="BG200" s="15"/>
      <c r="BH200" s="15"/>
      <c r="BI200" s="15"/>
      <c r="BJ200" s="15"/>
      <c r="BK200" s="15"/>
      <c r="BL200" s="15"/>
      <c r="BM200" s="15">
        <v>0</v>
      </c>
      <c r="BN200" s="15">
        <v>0</v>
      </c>
      <c r="BO200" s="15"/>
      <c r="BP200" s="15">
        <v>0</v>
      </c>
      <c r="BQ200" s="15">
        <v>0</v>
      </c>
      <c r="BR200" s="15"/>
      <c r="BS200" s="15"/>
      <c r="BT200" s="15"/>
      <c r="BU200" s="15">
        <f t="shared" si="13"/>
        <v>20400000</v>
      </c>
      <c r="BV200" s="15">
        <v>21012000</v>
      </c>
      <c r="BW200" s="15">
        <v>0</v>
      </c>
      <c r="BX200" s="15">
        <v>0</v>
      </c>
      <c r="BY200" s="15"/>
      <c r="BZ200" s="15"/>
      <c r="CA200" s="15"/>
      <c r="CB200" s="15"/>
      <c r="CC200" s="15"/>
      <c r="CD200" s="15"/>
      <c r="CE200" s="15">
        <v>0</v>
      </c>
      <c r="CF200" s="15">
        <v>0</v>
      </c>
      <c r="CG200" s="15"/>
      <c r="CH200" s="15">
        <v>0</v>
      </c>
      <c r="CI200" s="15">
        <v>0</v>
      </c>
      <c r="CJ200" s="15"/>
      <c r="CK200" s="15"/>
      <c r="CL200" s="15"/>
      <c r="CM200" s="15">
        <f t="shared" si="14"/>
        <v>21012000</v>
      </c>
      <c r="CN200" s="15">
        <f t="shared" si="15"/>
        <v>81812000</v>
      </c>
      <c r="CO200" s="20">
        <v>2024003630058</v>
      </c>
      <c r="CP200" s="14" t="s">
        <v>58</v>
      </c>
      <c r="CQ200" s="17" t="s">
        <v>953</v>
      </c>
    </row>
    <row r="201" spans="1:95" s="2" customFormat="1" ht="79.5" customHeight="1" x14ac:dyDescent="0.25">
      <c r="A201" s="22" t="s">
        <v>971</v>
      </c>
      <c r="B201" s="22">
        <f t="shared" si="16"/>
        <v>194</v>
      </c>
      <c r="C201" s="22" t="s">
        <v>937</v>
      </c>
      <c r="D201" s="23" t="s">
        <v>938</v>
      </c>
      <c r="E201" s="23" t="s">
        <v>965</v>
      </c>
      <c r="F201" s="23" t="s">
        <v>966</v>
      </c>
      <c r="G201" s="22" t="s">
        <v>972</v>
      </c>
      <c r="H201" s="23" t="s">
        <v>973</v>
      </c>
      <c r="I201" s="22" t="s">
        <v>974</v>
      </c>
      <c r="J201" s="23" t="s">
        <v>975</v>
      </c>
      <c r="K201" s="22" t="s">
        <v>55</v>
      </c>
      <c r="L201" s="23" t="s">
        <v>975</v>
      </c>
      <c r="M201" s="22">
        <v>40</v>
      </c>
      <c r="N201" s="22" t="s">
        <v>56</v>
      </c>
      <c r="O201" s="22" t="s">
        <v>64</v>
      </c>
      <c r="P201" s="22">
        <v>10</v>
      </c>
      <c r="Q201" s="22">
        <v>10</v>
      </c>
      <c r="R201" s="22">
        <v>10</v>
      </c>
      <c r="S201" s="22">
        <v>10</v>
      </c>
      <c r="T201" s="15">
        <v>780000000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/>
      <c r="AI201" s="15"/>
      <c r="AJ201" s="15"/>
      <c r="AK201" s="15">
        <f t="shared" si="18"/>
        <v>780000000</v>
      </c>
      <c r="AL201" s="15">
        <v>285600000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/>
      <c r="AX201" s="15">
        <v>0</v>
      </c>
      <c r="AY201" s="15">
        <v>0</v>
      </c>
      <c r="AZ201" s="15"/>
      <c r="BA201" s="15"/>
      <c r="BB201" s="15"/>
      <c r="BC201" s="15">
        <f t="shared" si="17"/>
        <v>285600000</v>
      </c>
      <c r="BD201" s="15">
        <v>285600000</v>
      </c>
      <c r="BE201" s="15">
        <v>0</v>
      </c>
      <c r="BF201" s="15">
        <v>0</v>
      </c>
      <c r="BG201" s="15"/>
      <c r="BH201" s="15"/>
      <c r="BI201" s="15"/>
      <c r="BJ201" s="15"/>
      <c r="BK201" s="15"/>
      <c r="BL201" s="15"/>
      <c r="BM201" s="15">
        <v>0</v>
      </c>
      <c r="BN201" s="15">
        <v>0</v>
      </c>
      <c r="BO201" s="15"/>
      <c r="BP201" s="15">
        <v>0</v>
      </c>
      <c r="BQ201" s="15">
        <v>0</v>
      </c>
      <c r="BR201" s="15"/>
      <c r="BS201" s="15"/>
      <c r="BT201" s="15"/>
      <c r="BU201" s="15">
        <f t="shared" ref="BU201:BU264" si="19">BD201+BE201+BF201+BG201+BH201+BI201+BJ201+BJ201+BK201+BL201+BM201+BN201+BO201+BP201+BQ201+BR201+BS201+BT201</f>
        <v>285600000</v>
      </c>
      <c r="BV201" s="15">
        <v>294168000</v>
      </c>
      <c r="BW201" s="15">
        <v>0</v>
      </c>
      <c r="BX201" s="15">
        <v>0</v>
      </c>
      <c r="BY201" s="15"/>
      <c r="BZ201" s="15"/>
      <c r="CA201" s="15"/>
      <c r="CB201" s="15"/>
      <c r="CC201" s="15"/>
      <c r="CD201" s="15"/>
      <c r="CE201" s="15">
        <v>0</v>
      </c>
      <c r="CF201" s="15">
        <v>0</v>
      </c>
      <c r="CG201" s="15"/>
      <c r="CH201" s="15">
        <v>0</v>
      </c>
      <c r="CI201" s="15">
        <v>0</v>
      </c>
      <c r="CJ201" s="15"/>
      <c r="CK201" s="15"/>
      <c r="CL201" s="15"/>
      <c r="CM201" s="15">
        <f t="shared" ref="CM201:CM264" si="20">BV201+BW201+BX201+BY201+BZ201+CA201+CB201+CC201+CD201+CE201+CF201+CG201+CH201+CI201+CJ201+CK201+CL201</f>
        <v>294168000</v>
      </c>
      <c r="CN201" s="15">
        <f t="shared" ref="CN201:CN264" si="21">AK201+BC201+BU201+CM201</f>
        <v>1645368000</v>
      </c>
      <c r="CO201" s="20" t="s">
        <v>976</v>
      </c>
      <c r="CP201" s="14" t="s">
        <v>58</v>
      </c>
      <c r="CQ201" s="17" t="s">
        <v>953</v>
      </c>
    </row>
    <row r="202" spans="1:95" s="2" customFormat="1" ht="79.5" customHeight="1" x14ac:dyDescent="0.25">
      <c r="A202" s="22" t="s">
        <v>977</v>
      </c>
      <c r="B202" s="22">
        <f t="shared" ref="B202:B265" si="22">B201+1</f>
        <v>195</v>
      </c>
      <c r="C202" s="22" t="s">
        <v>937</v>
      </c>
      <c r="D202" s="23" t="s">
        <v>938</v>
      </c>
      <c r="E202" s="23" t="s">
        <v>965</v>
      </c>
      <c r="F202" s="23" t="s">
        <v>966</v>
      </c>
      <c r="G202" s="22" t="s">
        <v>978</v>
      </c>
      <c r="H202" s="23" t="s">
        <v>979</v>
      </c>
      <c r="I202" s="22" t="s">
        <v>980</v>
      </c>
      <c r="J202" s="23" t="s">
        <v>981</v>
      </c>
      <c r="K202" s="22" t="s">
        <v>55</v>
      </c>
      <c r="L202" s="23" t="s">
        <v>981</v>
      </c>
      <c r="M202" s="22">
        <v>350</v>
      </c>
      <c r="N202" s="22" t="s">
        <v>56</v>
      </c>
      <c r="O202" s="22" t="s">
        <v>64</v>
      </c>
      <c r="P202" s="22">
        <v>150</v>
      </c>
      <c r="Q202" s="22">
        <v>25</v>
      </c>
      <c r="R202" s="22">
        <v>25</v>
      </c>
      <c r="S202" s="22">
        <v>150</v>
      </c>
      <c r="T202" s="15">
        <v>70000000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/>
      <c r="AI202" s="15">
        <v>1502229096</v>
      </c>
      <c r="AJ202" s="15"/>
      <c r="AK202" s="15">
        <f t="shared" si="18"/>
        <v>1572229096</v>
      </c>
      <c r="AL202" s="15">
        <v>71400000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/>
      <c r="AX202" s="15">
        <v>0</v>
      </c>
      <c r="AY202" s="15">
        <v>0</v>
      </c>
      <c r="AZ202" s="15"/>
      <c r="BA202" s="15"/>
      <c r="BB202" s="15"/>
      <c r="BC202" s="15">
        <f t="shared" ref="BC202:BC265" si="23">AL202+AM202+AN202+AO202+AP202+AQ202+AR202+AS202+AT202+AU202+AV202+AW202+AX202+AY202+AZ202+BA202+BB202</f>
        <v>71400000</v>
      </c>
      <c r="BD202" s="15">
        <v>71400000</v>
      </c>
      <c r="BE202" s="15">
        <v>0</v>
      </c>
      <c r="BF202" s="15">
        <v>0</v>
      </c>
      <c r="BG202" s="15"/>
      <c r="BH202" s="15"/>
      <c r="BI202" s="15"/>
      <c r="BJ202" s="15"/>
      <c r="BK202" s="15"/>
      <c r="BL202" s="15"/>
      <c r="BM202" s="15">
        <v>0</v>
      </c>
      <c r="BN202" s="15">
        <v>0</v>
      </c>
      <c r="BO202" s="15"/>
      <c r="BP202" s="15">
        <v>0</v>
      </c>
      <c r="BQ202" s="15">
        <v>0</v>
      </c>
      <c r="BR202" s="15"/>
      <c r="BS202" s="15"/>
      <c r="BT202" s="15"/>
      <c r="BU202" s="15">
        <f t="shared" si="19"/>
        <v>71400000</v>
      </c>
      <c r="BV202" s="15">
        <v>73542000</v>
      </c>
      <c r="BW202" s="15">
        <v>0</v>
      </c>
      <c r="BX202" s="15">
        <v>0</v>
      </c>
      <c r="BY202" s="15"/>
      <c r="BZ202" s="15"/>
      <c r="CA202" s="15"/>
      <c r="CB202" s="15"/>
      <c r="CC202" s="15"/>
      <c r="CD202" s="15"/>
      <c r="CE202" s="15">
        <v>0</v>
      </c>
      <c r="CF202" s="15">
        <v>0</v>
      </c>
      <c r="CG202" s="15"/>
      <c r="CH202" s="15">
        <v>0</v>
      </c>
      <c r="CI202" s="15">
        <v>0</v>
      </c>
      <c r="CJ202" s="15"/>
      <c r="CK202" s="38">
        <v>1500000000</v>
      </c>
      <c r="CL202" s="15"/>
      <c r="CM202" s="15">
        <f t="shared" si="20"/>
        <v>1573542000</v>
      </c>
      <c r="CN202" s="15">
        <f t="shared" si="21"/>
        <v>3288571096</v>
      </c>
      <c r="CO202" s="20" t="s">
        <v>976</v>
      </c>
      <c r="CP202" s="14" t="s">
        <v>58</v>
      </c>
      <c r="CQ202" s="17" t="s">
        <v>953</v>
      </c>
    </row>
    <row r="203" spans="1:95" s="2" customFormat="1" ht="79.5" customHeight="1" x14ac:dyDescent="0.25">
      <c r="A203" s="22" t="s">
        <v>982</v>
      </c>
      <c r="B203" s="22">
        <f t="shared" si="22"/>
        <v>196</v>
      </c>
      <c r="C203" s="22" t="s">
        <v>937</v>
      </c>
      <c r="D203" s="23" t="s">
        <v>938</v>
      </c>
      <c r="E203" s="23" t="s">
        <v>983</v>
      </c>
      <c r="F203" s="23" t="s">
        <v>984</v>
      </c>
      <c r="G203" s="22" t="s">
        <v>985</v>
      </c>
      <c r="H203" s="23" t="s">
        <v>986</v>
      </c>
      <c r="I203" s="22" t="s">
        <v>987</v>
      </c>
      <c r="J203" s="23" t="s">
        <v>988</v>
      </c>
      <c r="K203" s="22" t="s">
        <v>55</v>
      </c>
      <c r="L203" s="23" t="s">
        <v>988</v>
      </c>
      <c r="M203" s="22">
        <v>2</v>
      </c>
      <c r="N203" s="22" t="s">
        <v>56</v>
      </c>
      <c r="O203" s="22" t="s">
        <v>64</v>
      </c>
      <c r="P203" s="22">
        <v>0</v>
      </c>
      <c r="Q203" s="22">
        <v>0</v>
      </c>
      <c r="R203" s="22">
        <v>1</v>
      </c>
      <c r="S203" s="22">
        <v>1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/>
      <c r="AI203" s="15"/>
      <c r="AJ203" s="15"/>
      <c r="AK203" s="15">
        <f t="shared" si="18"/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/>
      <c r="AX203" s="15">
        <v>0</v>
      </c>
      <c r="AY203" s="15">
        <v>0</v>
      </c>
      <c r="AZ203" s="15"/>
      <c r="BA203" s="15"/>
      <c r="BB203" s="15"/>
      <c r="BC203" s="15">
        <f t="shared" si="23"/>
        <v>0</v>
      </c>
      <c r="BD203" s="15">
        <v>30000000</v>
      </c>
      <c r="BE203" s="15">
        <v>0</v>
      </c>
      <c r="BF203" s="15">
        <v>0</v>
      </c>
      <c r="BG203" s="15"/>
      <c r="BH203" s="15"/>
      <c r="BI203" s="15"/>
      <c r="BJ203" s="15"/>
      <c r="BK203" s="15"/>
      <c r="BL203" s="15"/>
      <c r="BM203" s="15">
        <v>0</v>
      </c>
      <c r="BN203" s="15">
        <v>0</v>
      </c>
      <c r="BO203" s="15"/>
      <c r="BP203" s="15">
        <v>0</v>
      </c>
      <c r="BQ203" s="15">
        <v>0</v>
      </c>
      <c r="BR203" s="15"/>
      <c r="BS203" s="15"/>
      <c r="BT203" s="15"/>
      <c r="BU203" s="15">
        <f t="shared" si="19"/>
        <v>30000000</v>
      </c>
      <c r="BV203" s="15">
        <v>30900000</v>
      </c>
      <c r="BW203" s="15">
        <v>0</v>
      </c>
      <c r="BX203" s="15">
        <v>0</v>
      </c>
      <c r="BY203" s="15"/>
      <c r="BZ203" s="15"/>
      <c r="CA203" s="15"/>
      <c r="CB203" s="15"/>
      <c r="CC203" s="15"/>
      <c r="CD203" s="15"/>
      <c r="CE203" s="15">
        <v>0</v>
      </c>
      <c r="CF203" s="15">
        <v>0</v>
      </c>
      <c r="CG203" s="15"/>
      <c r="CH203" s="15">
        <v>0</v>
      </c>
      <c r="CI203" s="15">
        <v>0</v>
      </c>
      <c r="CJ203" s="15"/>
      <c r="CK203" s="15"/>
      <c r="CL203" s="15"/>
      <c r="CM203" s="15">
        <f t="shared" si="20"/>
        <v>30900000</v>
      </c>
      <c r="CN203" s="15">
        <f t="shared" si="21"/>
        <v>60900000</v>
      </c>
      <c r="CO203" s="20"/>
      <c r="CP203" s="14" t="s">
        <v>58</v>
      </c>
      <c r="CQ203" s="17" t="s">
        <v>953</v>
      </c>
    </row>
    <row r="204" spans="1:95" s="2" customFormat="1" ht="79.5" customHeight="1" x14ac:dyDescent="0.25">
      <c r="A204" s="22" t="s">
        <v>989</v>
      </c>
      <c r="B204" s="22">
        <f t="shared" si="22"/>
        <v>197</v>
      </c>
      <c r="C204" s="22" t="s">
        <v>937</v>
      </c>
      <c r="D204" s="23" t="s">
        <v>938</v>
      </c>
      <c r="E204" s="23" t="s">
        <v>983</v>
      </c>
      <c r="F204" s="23" t="s">
        <v>984</v>
      </c>
      <c r="G204" s="22" t="s">
        <v>990</v>
      </c>
      <c r="H204" s="23" t="s">
        <v>991</v>
      </c>
      <c r="I204" s="22" t="s">
        <v>992</v>
      </c>
      <c r="J204" s="23" t="s">
        <v>993</v>
      </c>
      <c r="K204" s="22" t="s">
        <v>55</v>
      </c>
      <c r="L204" s="23" t="s">
        <v>993</v>
      </c>
      <c r="M204" s="22">
        <v>20</v>
      </c>
      <c r="N204" s="22" t="s">
        <v>56</v>
      </c>
      <c r="O204" s="22" t="s">
        <v>64</v>
      </c>
      <c r="P204" s="22">
        <v>2</v>
      </c>
      <c r="Q204" s="22">
        <v>6</v>
      </c>
      <c r="R204" s="22">
        <v>6</v>
      </c>
      <c r="S204" s="22">
        <v>6</v>
      </c>
      <c r="T204" s="15">
        <v>30000000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/>
      <c r="AI204" s="15"/>
      <c r="AJ204" s="15"/>
      <c r="AK204" s="15">
        <f t="shared" si="18"/>
        <v>30000000</v>
      </c>
      <c r="AL204" s="15">
        <v>30600000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/>
      <c r="AX204" s="15">
        <v>0</v>
      </c>
      <c r="AY204" s="15">
        <v>0</v>
      </c>
      <c r="AZ204" s="15"/>
      <c r="BA204" s="15"/>
      <c r="BB204" s="15"/>
      <c r="BC204" s="15">
        <f t="shared" si="23"/>
        <v>30600000</v>
      </c>
      <c r="BD204" s="15">
        <v>30600000</v>
      </c>
      <c r="BE204" s="15">
        <v>0</v>
      </c>
      <c r="BF204" s="15">
        <v>0</v>
      </c>
      <c r="BG204" s="15"/>
      <c r="BH204" s="15"/>
      <c r="BI204" s="15"/>
      <c r="BJ204" s="15"/>
      <c r="BK204" s="15"/>
      <c r="BL204" s="15"/>
      <c r="BM204" s="15">
        <v>0</v>
      </c>
      <c r="BN204" s="15">
        <v>0</v>
      </c>
      <c r="BO204" s="15"/>
      <c r="BP204" s="15">
        <v>0</v>
      </c>
      <c r="BQ204" s="15">
        <v>0</v>
      </c>
      <c r="BR204" s="15"/>
      <c r="BS204" s="15"/>
      <c r="BT204" s="15"/>
      <c r="BU204" s="15">
        <f t="shared" si="19"/>
        <v>30600000</v>
      </c>
      <c r="BV204" s="15">
        <v>31518000</v>
      </c>
      <c r="BW204" s="15">
        <v>0</v>
      </c>
      <c r="BX204" s="15">
        <v>0</v>
      </c>
      <c r="BY204" s="15"/>
      <c r="BZ204" s="15"/>
      <c r="CA204" s="15"/>
      <c r="CB204" s="15"/>
      <c r="CC204" s="15"/>
      <c r="CD204" s="15"/>
      <c r="CE204" s="15">
        <v>0</v>
      </c>
      <c r="CF204" s="15">
        <v>0</v>
      </c>
      <c r="CG204" s="15"/>
      <c r="CH204" s="15">
        <v>0</v>
      </c>
      <c r="CI204" s="15">
        <v>0</v>
      </c>
      <c r="CJ204" s="15"/>
      <c r="CK204" s="15"/>
      <c r="CL204" s="15"/>
      <c r="CM204" s="15">
        <f t="shared" si="20"/>
        <v>31518000</v>
      </c>
      <c r="CN204" s="15">
        <f t="shared" si="21"/>
        <v>122718000</v>
      </c>
      <c r="CO204" s="20">
        <v>2024003630054</v>
      </c>
      <c r="CP204" s="14" t="s">
        <v>58</v>
      </c>
      <c r="CQ204" s="17" t="s">
        <v>953</v>
      </c>
    </row>
    <row r="205" spans="1:95" s="2" customFormat="1" ht="79.5" customHeight="1" x14ac:dyDescent="0.25">
      <c r="A205" s="22" t="s">
        <v>994</v>
      </c>
      <c r="B205" s="22">
        <f t="shared" si="22"/>
        <v>198</v>
      </c>
      <c r="C205" s="22" t="s">
        <v>937</v>
      </c>
      <c r="D205" s="23" t="s">
        <v>938</v>
      </c>
      <c r="E205" s="23" t="s">
        <v>983</v>
      </c>
      <c r="F205" s="23" t="s">
        <v>984</v>
      </c>
      <c r="G205" s="22" t="s">
        <v>995</v>
      </c>
      <c r="H205" s="23" t="s">
        <v>996</v>
      </c>
      <c r="I205" s="22" t="s">
        <v>997</v>
      </c>
      <c r="J205" s="23" t="s">
        <v>998</v>
      </c>
      <c r="K205" s="22" t="s">
        <v>55</v>
      </c>
      <c r="L205" s="23" t="s">
        <v>998</v>
      </c>
      <c r="M205" s="22">
        <v>3</v>
      </c>
      <c r="N205" s="22" t="s">
        <v>56</v>
      </c>
      <c r="O205" s="22" t="s">
        <v>64</v>
      </c>
      <c r="P205" s="22">
        <v>0</v>
      </c>
      <c r="Q205" s="22">
        <v>1</v>
      </c>
      <c r="R205" s="22">
        <v>1</v>
      </c>
      <c r="S205" s="22">
        <v>1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/>
      <c r="AI205" s="15"/>
      <c r="AJ205" s="15"/>
      <c r="AK205" s="15">
        <f t="shared" si="18"/>
        <v>0</v>
      </c>
      <c r="AL205" s="15">
        <v>25800000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/>
      <c r="AX205" s="15">
        <v>0</v>
      </c>
      <c r="AY205" s="15">
        <v>0</v>
      </c>
      <c r="AZ205" s="15"/>
      <c r="BA205" s="15"/>
      <c r="BB205" s="15"/>
      <c r="BC205" s="15">
        <f t="shared" si="23"/>
        <v>25800000</v>
      </c>
      <c r="BD205" s="15">
        <v>25800000</v>
      </c>
      <c r="BE205" s="15">
        <v>0</v>
      </c>
      <c r="BF205" s="15">
        <v>0</v>
      </c>
      <c r="BG205" s="15"/>
      <c r="BH205" s="15"/>
      <c r="BI205" s="15"/>
      <c r="BJ205" s="15"/>
      <c r="BK205" s="15"/>
      <c r="BL205" s="15"/>
      <c r="BM205" s="15">
        <v>0</v>
      </c>
      <c r="BN205" s="15">
        <v>0</v>
      </c>
      <c r="BO205" s="15"/>
      <c r="BP205" s="15">
        <v>0</v>
      </c>
      <c r="BQ205" s="15">
        <v>0</v>
      </c>
      <c r="BR205" s="15"/>
      <c r="BS205" s="15"/>
      <c r="BT205" s="15"/>
      <c r="BU205" s="15">
        <f t="shared" si="19"/>
        <v>25800000</v>
      </c>
      <c r="BV205" s="15">
        <v>26574000</v>
      </c>
      <c r="BW205" s="15">
        <v>0</v>
      </c>
      <c r="BX205" s="15">
        <v>0</v>
      </c>
      <c r="BY205" s="15"/>
      <c r="BZ205" s="15"/>
      <c r="CA205" s="15"/>
      <c r="CB205" s="15"/>
      <c r="CC205" s="15"/>
      <c r="CD205" s="15"/>
      <c r="CE205" s="15">
        <v>0</v>
      </c>
      <c r="CF205" s="15">
        <v>0</v>
      </c>
      <c r="CG205" s="15"/>
      <c r="CH205" s="15">
        <v>0</v>
      </c>
      <c r="CI205" s="15">
        <v>0</v>
      </c>
      <c r="CJ205" s="15"/>
      <c r="CK205" s="15"/>
      <c r="CL205" s="15"/>
      <c r="CM205" s="15">
        <f t="shared" si="20"/>
        <v>26574000</v>
      </c>
      <c r="CN205" s="15">
        <f t="shared" si="21"/>
        <v>78174000</v>
      </c>
      <c r="CO205" s="20">
        <v>2024003630024</v>
      </c>
      <c r="CP205" s="14" t="s">
        <v>58</v>
      </c>
      <c r="CQ205" s="16" t="s">
        <v>999</v>
      </c>
    </row>
    <row r="206" spans="1:95" s="2" customFormat="1" ht="79.5" customHeight="1" x14ac:dyDescent="0.25">
      <c r="A206" s="22" t="s">
        <v>1000</v>
      </c>
      <c r="B206" s="22">
        <f t="shared" si="22"/>
        <v>199</v>
      </c>
      <c r="C206" s="22" t="s">
        <v>937</v>
      </c>
      <c r="D206" s="23" t="s">
        <v>938</v>
      </c>
      <c r="E206" s="23" t="s">
        <v>983</v>
      </c>
      <c r="F206" s="23" t="s">
        <v>984</v>
      </c>
      <c r="G206" s="22" t="s">
        <v>1001</v>
      </c>
      <c r="H206" s="23" t="s">
        <v>1002</v>
      </c>
      <c r="I206" s="22" t="s">
        <v>1003</v>
      </c>
      <c r="J206" s="23" t="s">
        <v>1004</v>
      </c>
      <c r="K206" s="22" t="s">
        <v>55</v>
      </c>
      <c r="L206" s="23" t="s">
        <v>1004</v>
      </c>
      <c r="M206" s="22">
        <v>1</v>
      </c>
      <c r="N206" s="22" t="s">
        <v>56</v>
      </c>
      <c r="O206" s="22" t="s">
        <v>64</v>
      </c>
      <c r="P206" s="22">
        <v>1</v>
      </c>
      <c r="Q206" s="22">
        <v>0</v>
      </c>
      <c r="R206" s="22">
        <v>0</v>
      </c>
      <c r="S206" s="22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/>
      <c r="AI206" s="15">
        <v>48356151.100000001</v>
      </c>
      <c r="AJ206" s="15"/>
      <c r="AK206" s="15">
        <f t="shared" si="18"/>
        <v>48356151.100000001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/>
      <c r="AX206" s="15">
        <v>0</v>
      </c>
      <c r="AY206" s="15">
        <v>0</v>
      </c>
      <c r="AZ206" s="15"/>
      <c r="BA206" s="15"/>
      <c r="BB206" s="15"/>
      <c r="BC206" s="15">
        <f t="shared" si="23"/>
        <v>0</v>
      </c>
      <c r="BD206" s="15">
        <v>0</v>
      </c>
      <c r="BE206" s="15">
        <v>0</v>
      </c>
      <c r="BF206" s="15">
        <v>0</v>
      </c>
      <c r="BG206" s="15"/>
      <c r="BH206" s="15"/>
      <c r="BI206" s="15"/>
      <c r="BJ206" s="15"/>
      <c r="BK206" s="15"/>
      <c r="BL206" s="15"/>
      <c r="BM206" s="15">
        <v>0</v>
      </c>
      <c r="BN206" s="15">
        <v>0</v>
      </c>
      <c r="BO206" s="15"/>
      <c r="BP206" s="15">
        <v>0</v>
      </c>
      <c r="BQ206" s="15">
        <v>0</v>
      </c>
      <c r="BR206" s="15"/>
      <c r="BS206" s="15"/>
      <c r="BT206" s="15"/>
      <c r="BU206" s="15">
        <f t="shared" si="19"/>
        <v>0</v>
      </c>
      <c r="BV206" s="15">
        <v>0</v>
      </c>
      <c r="BW206" s="15">
        <v>0</v>
      </c>
      <c r="BX206" s="15">
        <v>0</v>
      </c>
      <c r="BY206" s="15"/>
      <c r="BZ206" s="15"/>
      <c r="CA206" s="15"/>
      <c r="CB206" s="15"/>
      <c r="CC206" s="15"/>
      <c r="CD206" s="15"/>
      <c r="CE206" s="15">
        <v>0</v>
      </c>
      <c r="CF206" s="15">
        <v>0</v>
      </c>
      <c r="CG206" s="15"/>
      <c r="CH206" s="15">
        <v>0</v>
      </c>
      <c r="CI206" s="15">
        <v>0</v>
      </c>
      <c r="CJ206" s="15"/>
      <c r="CK206" s="15"/>
      <c r="CL206" s="15"/>
      <c r="CM206" s="15">
        <f t="shared" si="20"/>
        <v>0</v>
      </c>
      <c r="CN206" s="15">
        <f t="shared" si="21"/>
        <v>48356151.100000001</v>
      </c>
      <c r="CO206" s="20" t="s">
        <v>1005</v>
      </c>
      <c r="CP206" s="14" t="s">
        <v>58</v>
      </c>
      <c r="CQ206" s="16" t="s">
        <v>999</v>
      </c>
    </row>
    <row r="207" spans="1:95" s="2" customFormat="1" ht="79.5" customHeight="1" x14ac:dyDescent="0.25">
      <c r="A207" s="22" t="s">
        <v>1006</v>
      </c>
      <c r="B207" s="22">
        <f t="shared" si="22"/>
        <v>200</v>
      </c>
      <c r="C207" s="22" t="s">
        <v>937</v>
      </c>
      <c r="D207" s="23" t="s">
        <v>938</v>
      </c>
      <c r="E207" s="23" t="s">
        <v>983</v>
      </c>
      <c r="F207" s="23" t="s">
        <v>984</v>
      </c>
      <c r="G207" s="22" t="s">
        <v>1007</v>
      </c>
      <c r="H207" s="23" t="s">
        <v>1008</v>
      </c>
      <c r="I207" s="22" t="s">
        <v>1009</v>
      </c>
      <c r="J207" s="23" t="s">
        <v>1010</v>
      </c>
      <c r="K207" s="22" t="s">
        <v>55</v>
      </c>
      <c r="L207" s="23" t="s">
        <v>1010</v>
      </c>
      <c r="M207" s="22">
        <v>1</v>
      </c>
      <c r="N207" s="22" t="s">
        <v>56</v>
      </c>
      <c r="O207" s="22" t="s">
        <v>57</v>
      </c>
      <c r="P207" s="22">
        <v>0</v>
      </c>
      <c r="Q207" s="22">
        <v>1</v>
      </c>
      <c r="R207" s="22">
        <v>1</v>
      </c>
      <c r="S207" s="22">
        <v>1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/>
      <c r="AI207" s="15"/>
      <c r="AJ207" s="15"/>
      <c r="AK207" s="15">
        <f t="shared" si="18"/>
        <v>0</v>
      </c>
      <c r="AL207" s="15">
        <v>33300000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/>
      <c r="AX207" s="15">
        <v>0</v>
      </c>
      <c r="AY207" s="15">
        <v>0</v>
      </c>
      <c r="AZ207" s="15"/>
      <c r="BA207" s="15"/>
      <c r="BB207" s="15"/>
      <c r="BC207" s="15">
        <f t="shared" si="23"/>
        <v>33300000</v>
      </c>
      <c r="BD207" s="15">
        <v>33300000</v>
      </c>
      <c r="BE207" s="15">
        <v>0</v>
      </c>
      <c r="BF207" s="15">
        <v>0</v>
      </c>
      <c r="BG207" s="15"/>
      <c r="BH207" s="15"/>
      <c r="BI207" s="15"/>
      <c r="BJ207" s="15"/>
      <c r="BK207" s="15"/>
      <c r="BL207" s="15"/>
      <c r="BM207" s="15">
        <v>0</v>
      </c>
      <c r="BN207" s="15">
        <v>0</v>
      </c>
      <c r="BO207" s="15"/>
      <c r="BP207" s="15">
        <v>0</v>
      </c>
      <c r="BQ207" s="15">
        <v>0</v>
      </c>
      <c r="BR207" s="15"/>
      <c r="BS207" s="15"/>
      <c r="BT207" s="15"/>
      <c r="BU207" s="15">
        <f t="shared" si="19"/>
        <v>33300000</v>
      </c>
      <c r="BV207" s="15">
        <v>34299000</v>
      </c>
      <c r="BW207" s="15">
        <v>0</v>
      </c>
      <c r="BX207" s="15">
        <v>0</v>
      </c>
      <c r="BY207" s="15"/>
      <c r="BZ207" s="15"/>
      <c r="CA207" s="15"/>
      <c r="CB207" s="15"/>
      <c r="CC207" s="15"/>
      <c r="CD207" s="15"/>
      <c r="CE207" s="15">
        <v>0</v>
      </c>
      <c r="CF207" s="15">
        <v>0</v>
      </c>
      <c r="CG207" s="15"/>
      <c r="CH207" s="15">
        <v>0</v>
      </c>
      <c r="CI207" s="15">
        <v>0</v>
      </c>
      <c r="CJ207" s="15"/>
      <c r="CK207" s="15"/>
      <c r="CL207" s="15"/>
      <c r="CM207" s="15">
        <f t="shared" si="20"/>
        <v>34299000</v>
      </c>
      <c r="CN207" s="15">
        <f t="shared" si="21"/>
        <v>100899000</v>
      </c>
      <c r="CO207" s="20">
        <v>2024003630024</v>
      </c>
      <c r="CP207" s="14" t="s">
        <v>58</v>
      </c>
      <c r="CQ207" s="16" t="s">
        <v>999</v>
      </c>
    </row>
    <row r="208" spans="1:95" s="2" customFormat="1" ht="79.5" customHeight="1" x14ac:dyDescent="0.25">
      <c r="A208" s="22" t="s">
        <v>1011</v>
      </c>
      <c r="B208" s="22">
        <f t="shared" si="22"/>
        <v>201</v>
      </c>
      <c r="C208" s="22" t="s">
        <v>937</v>
      </c>
      <c r="D208" s="23" t="s">
        <v>938</v>
      </c>
      <c r="E208" s="23" t="s">
        <v>947</v>
      </c>
      <c r="F208" s="23" t="s">
        <v>948</v>
      </c>
      <c r="G208" s="22" t="s">
        <v>1012</v>
      </c>
      <c r="H208" s="23" t="s">
        <v>1013</v>
      </c>
      <c r="I208" s="22" t="s">
        <v>1014</v>
      </c>
      <c r="J208" s="23" t="s">
        <v>1015</v>
      </c>
      <c r="K208" s="22" t="s">
        <v>55</v>
      </c>
      <c r="L208" s="23" t="s">
        <v>1015</v>
      </c>
      <c r="M208" s="22">
        <v>12</v>
      </c>
      <c r="N208" s="22" t="s">
        <v>56</v>
      </c>
      <c r="O208" s="22" t="s">
        <v>57</v>
      </c>
      <c r="P208" s="22">
        <v>12</v>
      </c>
      <c r="Q208" s="22">
        <v>12</v>
      </c>
      <c r="R208" s="22">
        <v>12</v>
      </c>
      <c r="S208" s="22">
        <v>12</v>
      </c>
      <c r="T208" s="15">
        <v>108000000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/>
      <c r="AI208" s="15"/>
      <c r="AJ208" s="15"/>
      <c r="AK208" s="15">
        <f t="shared" si="18"/>
        <v>108000000</v>
      </c>
      <c r="AL208" s="15">
        <v>140000000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/>
      <c r="AX208" s="15">
        <v>0</v>
      </c>
      <c r="AY208" s="15">
        <v>0</v>
      </c>
      <c r="AZ208" s="15"/>
      <c r="BA208" s="15"/>
      <c r="BB208" s="15"/>
      <c r="BC208" s="15">
        <f t="shared" si="23"/>
        <v>140000000</v>
      </c>
      <c r="BD208" s="15">
        <v>150000000</v>
      </c>
      <c r="BE208" s="15">
        <v>0</v>
      </c>
      <c r="BF208" s="15">
        <v>0</v>
      </c>
      <c r="BG208" s="15"/>
      <c r="BH208" s="15"/>
      <c r="BI208" s="15"/>
      <c r="BJ208" s="15"/>
      <c r="BK208" s="15"/>
      <c r="BL208" s="15"/>
      <c r="BM208" s="15">
        <v>0</v>
      </c>
      <c r="BN208" s="15">
        <v>0</v>
      </c>
      <c r="BO208" s="15"/>
      <c r="BP208" s="15">
        <v>0</v>
      </c>
      <c r="BQ208" s="15">
        <v>0</v>
      </c>
      <c r="BR208" s="15"/>
      <c r="BS208" s="15"/>
      <c r="BT208" s="15"/>
      <c r="BU208" s="15">
        <f t="shared" si="19"/>
        <v>150000000</v>
      </c>
      <c r="BV208" s="15">
        <v>154500000</v>
      </c>
      <c r="BW208" s="15">
        <v>0</v>
      </c>
      <c r="BX208" s="15">
        <v>0</v>
      </c>
      <c r="BY208" s="15"/>
      <c r="BZ208" s="15"/>
      <c r="CA208" s="15"/>
      <c r="CB208" s="15"/>
      <c r="CC208" s="15"/>
      <c r="CD208" s="15"/>
      <c r="CE208" s="15">
        <v>0</v>
      </c>
      <c r="CF208" s="15">
        <v>0</v>
      </c>
      <c r="CG208" s="15"/>
      <c r="CH208" s="15">
        <v>0</v>
      </c>
      <c r="CI208" s="15">
        <v>0</v>
      </c>
      <c r="CJ208" s="15"/>
      <c r="CK208" s="15"/>
      <c r="CL208" s="15"/>
      <c r="CM208" s="15">
        <f t="shared" si="20"/>
        <v>154500000</v>
      </c>
      <c r="CN208" s="15">
        <f t="shared" si="21"/>
        <v>552500000</v>
      </c>
      <c r="CO208" s="20" t="s">
        <v>1016</v>
      </c>
      <c r="CP208" s="14" t="s">
        <v>58</v>
      </c>
      <c r="CQ208" s="17" t="s">
        <v>953</v>
      </c>
    </row>
    <row r="209" spans="1:95" s="2" customFormat="1" ht="79.5" customHeight="1" x14ac:dyDescent="0.25">
      <c r="A209" s="22" t="s">
        <v>1017</v>
      </c>
      <c r="B209" s="22">
        <f t="shared" si="22"/>
        <v>202</v>
      </c>
      <c r="C209" s="22" t="s">
        <v>937</v>
      </c>
      <c r="D209" s="23" t="s">
        <v>938</v>
      </c>
      <c r="E209" s="23" t="s">
        <v>947</v>
      </c>
      <c r="F209" s="23" t="s">
        <v>948</v>
      </c>
      <c r="G209" s="22" t="s">
        <v>1018</v>
      </c>
      <c r="H209" s="23" t="s">
        <v>1019</v>
      </c>
      <c r="I209" s="22" t="s">
        <v>1020</v>
      </c>
      <c r="J209" s="23" t="s">
        <v>1021</v>
      </c>
      <c r="K209" s="22" t="s">
        <v>55</v>
      </c>
      <c r="L209" s="23" t="s">
        <v>1021</v>
      </c>
      <c r="M209" s="22">
        <v>5</v>
      </c>
      <c r="N209" s="22" t="s">
        <v>56</v>
      </c>
      <c r="O209" s="22" t="s">
        <v>57</v>
      </c>
      <c r="P209" s="22">
        <v>5</v>
      </c>
      <c r="Q209" s="22">
        <v>5</v>
      </c>
      <c r="R209" s="22">
        <v>5</v>
      </c>
      <c r="S209" s="22">
        <v>5</v>
      </c>
      <c r="T209" s="15">
        <v>98000000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/>
      <c r="AI209" s="15"/>
      <c r="AJ209" s="15"/>
      <c r="AK209" s="15">
        <f t="shared" si="18"/>
        <v>98000000</v>
      </c>
      <c r="AL209" s="15">
        <v>130000000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/>
      <c r="AX209" s="15">
        <v>0</v>
      </c>
      <c r="AY209" s="15">
        <v>0</v>
      </c>
      <c r="AZ209" s="15"/>
      <c r="BA209" s="15"/>
      <c r="BB209" s="15"/>
      <c r="BC209" s="15">
        <f t="shared" si="23"/>
        <v>130000000</v>
      </c>
      <c r="BD209" s="15">
        <v>130000000</v>
      </c>
      <c r="BE209" s="15">
        <v>0</v>
      </c>
      <c r="BF209" s="15">
        <v>0</v>
      </c>
      <c r="BG209" s="15"/>
      <c r="BH209" s="15"/>
      <c r="BI209" s="15"/>
      <c r="BJ209" s="15"/>
      <c r="BK209" s="15"/>
      <c r="BL209" s="15"/>
      <c r="BM209" s="15">
        <v>0</v>
      </c>
      <c r="BN209" s="15">
        <v>0</v>
      </c>
      <c r="BO209" s="15"/>
      <c r="BP209" s="15">
        <v>0</v>
      </c>
      <c r="BQ209" s="15">
        <v>0</v>
      </c>
      <c r="BR209" s="15"/>
      <c r="BS209" s="15"/>
      <c r="BT209" s="15"/>
      <c r="BU209" s="15">
        <f t="shared" si="19"/>
        <v>130000000</v>
      </c>
      <c r="BV209" s="15">
        <v>133900000</v>
      </c>
      <c r="BW209" s="15">
        <v>0</v>
      </c>
      <c r="BX209" s="15">
        <v>0</v>
      </c>
      <c r="BY209" s="15"/>
      <c r="BZ209" s="15"/>
      <c r="CA209" s="15"/>
      <c r="CB209" s="15"/>
      <c r="CC209" s="15"/>
      <c r="CD209" s="15"/>
      <c r="CE209" s="15">
        <v>0</v>
      </c>
      <c r="CF209" s="15">
        <v>0</v>
      </c>
      <c r="CG209" s="15"/>
      <c r="CH209" s="15">
        <v>0</v>
      </c>
      <c r="CI209" s="15">
        <v>0</v>
      </c>
      <c r="CJ209" s="15"/>
      <c r="CK209" s="15"/>
      <c r="CL209" s="15"/>
      <c r="CM209" s="15">
        <f t="shared" si="20"/>
        <v>133900000</v>
      </c>
      <c r="CN209" s="15">
        <f t="shared" si="21"/>
        <v>491900000</v>
      </c>
      <c r="CO209" s="20">
        <v>2024003630073</v>
      </c>
      <c r="CP209" s="14" t="s">
        <v>58</v>
      </c>
      <c r="CQ209" s="16" t="s">
        <v>1022</v>
      </c>
    </row>
    <row r="210" spans="1:95" s="2" customFormat="1" ht="79.5" customHeight="1" x14ac:dyDescent="0.25">
      <c r="A210" s="22" t="s">
        <v>1023</v>
      </c>
      <c r="B210" s="22">
        <f t="shared" si="22"/>
        <v>203</v>
      </c>
      <c r="C210" s="22" t="s">
        <v>937</v>
      </c>
      <c r="D210" s="23" t="s">
        <v>938</v>
      </c>
      <c r="E210" s="23" t="s">
        <v>1024</v>
      </c>
      <c r="F210" s="23" t="s">
        <v>1025</v>
      </c>
      <c r="G210" s="22" t="s">
        <v>1026</v>
      </c>
      <c r="H210" s="23" t="s">
        <v>1027</v>
      </c>
      <c r="I210" s="22" t="s">
        <v>1028</v>
      </c>
      <c r="J210" s="23" t="s">
        <v>1029</v>
      </c>
      <c r="K210" s="22" t="s">
        <v>55</v>
      </c>
      <c r="L210" s="23" t="s">
        <v>1029</v>
      </c>
      <c r="M210" s="22">
        <v>20</v>
      </c>
      <c r="N210" s="22" t="s">
        <v>56</v>
      </c>
      <c r="O210" s="22" t="s">
        <v>64</v>
      </c>
      <c r="P210" s="22">
        <v>2</v>
      </c>
      <c r="Q210" s="22">
        <v>6</v>
      </c>
      <c r="R210" s="22">
        <v>6</v>
      </c>
      <c r="S210" s="22">
        <v>6</v>
      </c>
      <c r="T210" s="15">
        <v>400000000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/>
      <c r="AI210" s="15"/>
      <c r="AJ210" s="15"/>
      <c r="AK210" s="15">
        <f t="shared" si="18"/>
        <v>400000000</v>
      </c>
      <c r="AL210" s="15">
        <v>362022000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/>
      <c r="AX210" s="15">
        <v>0</v>
      </c>
      <c r="AY210" s="15">
        <v>0</v>
      </c>
      <c r="AZ210" s="15"/>
      <c r="BA210" s="15"/>
      <c r="BB210" s="15"/>
      <c r="BC210" s="15">
        <f t="shared" si="23"/>
        <v>362022000</v>
      </c>
      <c r="BD210" s="15">
        <v>412022000</v>
      </c>
      <c r="BE210" s="15">
        <v>0</v>
      </c>
      <c r="BF210" s="15">
        <v>0</v>
      </c>
      <c r="BG210" s="15"/>
      <c r="BH210" s="15"/>
      <c r="BI210" s="15"/>
      <c r="BJ210" s="15"/>
      <c r="BK210" s="15"/>
      <c r="BL210" s="15"/>
      <c r="BM210" s="15">
        <v>0</v>
      </c>
      <c r="BN210" s="15">
        <v>0</v>
      </c>
      <c r="BO210" s="15"/>
      <c r="BP210" s="15">
        <v>0</v>
      </c>
      <c r="BQ210" s="15">
        <v>0</v>
      </c>
      <c r="BR210" s="15"/>
      <c r="BS210" s="15"/>
      <c r="BT210" s="15"/>
      <c r="BU210" s="15">
        <f t="shared" si="19"/>
        <v>412022000</v>
      </c>
      <c r="BV210" s="15">
        <v>424383000</v>
      </c>
      <c r="BW210" s="15">
        <v>0</v>
      </c>
      <c r="BX210" s="15">
        <v>0</v>
      </c>
      <c r="BY210" s="15"/>
      <c r="BZ210" s="15"/>
      <c r="CA210" s="15"/>
      <c r="CB210" s="15"/>
      <c r="CC210" s="15"/>
      <c r="CD210" s="15"/>
      <c r="CE210" s="15">
        <v>0</v>
      </c>
      <c r="CF210" s="15">
        <v>0</v>
      </c>
      <c r="CG210" s="15"/>
      <c r="CH210" s="15">
        <v>0</v>
      </c>
      <c r="CI210" s="15">
        <v>0</v>
      </c>
      <c r="CJ210" s="15"/>
      <c r="CK210" s="15"/>
      <c r="CL210" s="15"/>
      <c r="CM210" s="15">
        <f t="shared" si="20"/>
        <v>424383000</v>
      </c>
      <c r="CN210" s="15">
        <f t="shared" si="21"/>
        <v>1598427000</v>
      </c>
      <c r="CO210" s="20">
        <v>2024003630052</v>
      </c>
      <c r="CP210" s="14" t="s">
        <v>58</v>
      </c>
      <c r="CQ210" s="16" t="s">
        <v>1022</v>
      </c>
    </row>
    <row r="211" spans="1:95" s="2" customFormat="1" ht="79.5" customHeight="1" x14ac:dyDescent="0.25">
      <c r="A211" s="22" t="s">
        <v>1030</v>
      </c>
      <c r="B211" s="22">
        <f t="shared" si="22"/>
        <v>204</v>
      </c>
      <c r="C211" s="22" t="s">
        <v>937</v>
      </c>
      <c r="D211" s="23" t="s">
        <v>938</v>
      </c>
      <c r="E211" s="23" t="s">
        <v>1024</v>
      </c>
      <c r="F211" s="23" t="s">
        <v>1025</v>
      </c>
      <c r="G211" s="22" t="s">
        <v>1031</v>
      </c>
      <c r="H211" s="23" t="s">
        <v>1032</v>
      </c>
      <c r="I211" s="22" t="s">
        <v>1033</v>
      </c>
      <c r="J211" s="23" t="s">
        <v>1034</v>
      </c>
      <c r="K211" s="22" t="s">
        <v>55</v>
      </c>
      <c r="L211" s="23" t="s">
        <v>1034</v>
      </c>
      <c r="M211" s="22">
        <v>650</v>
      </c>
      <c r="N211" s="22" t="s">
        <v>56</v>
      </c>
      <c r="O211" s="22" t="s">
        <v>64</v>
      </c>
      <c r="P211" s="22">
        <v>80</v>
      </c>
      <c r="Q211" s="22">
        <v>200</v>
      </c>
      <c r="R211" s="22">
        <v>200</v>
      </c>
      <c r="S211" s="22">
        <v>170</v>
      </c>
      <c r="T211" s="15">
        <v>80000000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/>
      <c r="AI211" s="15"/>
      <c r="AJ211" s="15"/>
      <c r="AK211" s="15">
        <f t="shared" si="18"/>
        <v>80000000</v>
      </c>
      <c r="AL211" s="15">
        <v>81600000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/>
      <c r="AX211" s="15">
        <v>0</v>
      </c>
      <c r="AY211" s="15">
        <v>0</v>
      </c>
      <c r="AZ211" s="15"/>
      <c r="BA211" s="15"/>
      <c r="BB211" s="15"/>
      <c r="BC211" s="15">
        <f t="shared" si="23"/>
        <v>81600000</v>
      </c>
      <c r="BD211" s="15">
        <v>81600000</v>
      </c>
      <c r="BE211" s="15">
        <v>0</v>
      </c>
      <c r="BF211" s="15">
        <v>0</v>
      </c>
      <c r="BG211" s="15"/>
      <c r="BH211" s="15"/>
      <c r="BI211" s="15"/>
      <c r="BJ211" s="15"/>
      <c r="BK211" s="15"/>
      <c r="BL211" s="15"/>
      <c r="BM211" s="15">
        <v>0</v>
      </c>
      <c r="BN211" s="15">
        <v>0</v>
      </c>
      <c r="BO211" s="15"/>
      <c r="BP211" s="15">
        <v>0</v>
      </c>
      <c r="BQ211" s="15">
        <v>0</v>
      </c>
      <c r="BR211" s="15"/>
      <c r="BS211" s="15">
        <v>1811547644</v>
      </c>
      <c r="BT211" s="15"/>
      <c r="BU211" s="15">
        <f t="shared" si="19"/>
        <v>1893147644</v>
      </c>
      <c r="BV211" s="15">
        <v>84048000</v>
      </c>
      <c r="BW211" s="15">
        <v>0</v>
      </c>
      <c r="BX211" s="15">
        <v>0</v>
      </c>
      <c r="BY211" s="15"/>
      <c r="BZ211" s="15"/>
      <c r="CA211" s="15"/>
      <c r="CB211" s="15"/>
      <c r="CC211" s="15"/>
      <c r="CD211" s="15"/>
      <c r="CE211" s="15">
        <v>0</v>
      </c>
      <c r="CF211" s="15">
        <v>0</v>
      </c>
      <c r="CG211" s="15"/>
      <c r="CH211" s="15">
        <v>0</v>
      </c>
      <c r="CI211" s="15">
        <v>0</v>
      </c>
      <c r="CJ211" s="15"/>
      <c r="CK211" s="15">
        <v>8000000000</v>
      </c>
      <c r="CL211" s="15"/>
      <c r="CM211" s="15">
        <f t="shared" si="20"/>
        <v>8084048000</v>
      </c>
      <c r="CN211" s="15">
        <f t="shared" si="21"/>
        <v>10138795644</v>
      </c>
      <c r="CO211" s="20">
        <v>2024003630052</v>
      </c>
      <c r="CP211" s="14" t="s">
        <v>58</v>
      </c>
      <c r="CQ211" s="16" t="s">
        <v>1022</v>
      </c>
    </row>
    <row r="212" spans="1:95" s="2" customFormat="1" ht="79.5" customHeight="1" x14ac:dyDescent="0.25">
      <c r="A212" s="22" t="s">
        <v>1035</v>
      </c>
      <c r="B212" s="22">
        <f t="shared" si="22"/>
        <v>205</v>
      </c>
      <c r="C212" s="22" t="s">
        <v>937</v>
      </c>
      <c r="D212" s="23" t="s">
        <v>938</v>
      </c>
      <c r="E212" s="23" t="s">
        <v>1024</v>
      </c>
      <c r="F212" s="23" t="s">
        <v>1025</v>
      </c>
      <c r="G212" s="22" t="s">
        <v>1036</v>
      </c>
      <c r="H212" s="23" t="s">
        <v>1037</v>
      </c>
      <c r="I212" s="22" t="s">
        <v>1038</v>
      </c>
      <c r="J212" s="23" t="s">
        <v>1039</v>
      </c>
      <c r="K212" s="22" t="s">
        <v>55</v>
      </c>
      <c r="L212" s="23" t="s">
        <v>1039</v>
      </c>
      <c r="M212" s="22">
        <v>40</v>
      </c>
      <c r="N212" s="22" t="s">
        <v>56</v>
      </c>
      <c r="O212" s="22" t="s">
        <v>57</v>
      </c>
      <c r="P212" s="22">
        <v>40</v>
      </c>
      <c r="Q212" s="22">
        <v>40</v>
      </c>
      <c r="R212" s="22">
        <v>40</v>
      </c>
      <c r="S212" s="22">
        <v>40</v>
      </c>
      <c r="T212" s="15">
        <v>235000000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/>
      <c r="AI212" s="15"/>
      <c r="AJ212" s="15"/>
      <c r="AK212" s="15">
        <f t="shared" si="18"/>
        <v>235000000</v>
      </c>
      <c r="AL212" s="15">
        <v>239700000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/>
      <c r="AX212" s="15">
        <v>0</v>
      </c>
      <c r="AY212" s="15">
        <v>0</v>
      </c>
      <c r="AZ212" s="15"/>
      <c r="BA212" s="15"/>
      <c r="BB212" s="15"/>
      <c r="BC212" s="15">
        <f t="shared" si="23"/>
        <v>239700000</v>
      </c>
      <c r="BD212" s="15">
        <v>239700000</v>
      </c>
      <c r="BE212" s="15">
        <v>0</v>
      </c>
      <c r="BF212" s="15">
        <v>0</v>
      </c>
      <c r="BG212" s="15"/>
      <c r="BH212" s="15"/>
      <c r="BI212" s="15"/>
      <c r="BJ212" s="15"/>
      <c r="BK212" s="15"/>
      <c r="BL212" s="15"/>
      <c r="BM212" s="15">
        <v>0</v>
      </c>
      <c r="BN212" s="15">
        <v>0</v>
      </c>
      <c r="BO212" s="15"/>
      <c r="BP212" s="15">
        <v>0</v>
      </c>
      <c r="BQ212" s="15">
        <v>0</v>
      </c>
      <c r="BR212" s="15"/>
      <c r="BS212" s="15"/>
      <c r="BT212" s="15"/>
      <c r="BU212" s="15">
        <f t="shared" si="19"/>
        <v>239700000</v>
      </c>
      <c r="BV212" s="15">
        <v>246891000</v>
      </c>
      <c r="BW212" s="15">
        <v>0</v>
      </c>
      <c r="BX212" s="15">
        <v>0</v>
      </c>
      <c r="BY212" s="15"/>
      <c r="BZ212" s="15"/>
      <c r="CA212" s="15"/>
      <c r="CB212" s="15"/>
      <c r="CC212" s="15"/>
      <c r="CD212" s="15"/>
      <c r="CE212" s="15">
        <v>0</v>
      </c>
      <c r="CF212" s="15">
        <v>0</v>
      </c>
      <c r="CG212" s="15"/>
      <c r="CH212" s="15">
        <v>0</v>
      </c>
      <c r="CI212" s="15">
        <v>0</v>
      </c>
      <c r="CJ212" s="15"/>
      <c r="CK212" s="15"/>
      <c r="CL212" s="15"/>
      <c r="CM212" s="15">
        <f t="shared" si="20"/>
        <v>246891000</v>
      </c>
      <c r="CN212" s="15">
        <f t="shared" si="21"/>
        <v>961291000</v>
      </c>
      <c r="CO212" s="20">
        <v>2024003630052</v>
      </c>
      <c r="CP212" s="14" t="s">
        <v>58</v>
      </c>
      <c r="CQ212" s="16" t="s">
        <v>1022</v>
      </c>
    </row>
    <row r="213" spans="1:95" s="2" customFormat="1" ht="79.5" customHeight="1" x14ac:dyDescent="0.25">
      <c r="A213" s="22" t="s">
        <v>1040</v>
      </c>
      <c r="B213" s="22">
        <f t="shared" si="22"/>
        <v>206</v>
      </c>
      <c r="C213" s="22" t="s">
        <v>937</v>
      </c>
      <c r="D213" s="23" t="s">
        <v>938</v>
      </c>
      <c r="E213" s="23" t="s">
        <v>1024</v>
      </c>
      <c r="F213" s="23" t="s">
        <v>1025</v>
      </c>
      <c r="G213" s="22" t="s">
        <v>1041</v>
      </c>
      <c r="H213" s="23" t="s">
        <v>1042</v>
      </c>
      <c r="I213" s="22" t="s">
        <v>1043</v>
      </c>
      <c r="J213" s="23" t="s">
        <v>1044</v>
      </c>
      <c r="K213" s="22" t="s">
        <v>55</v>
      </c>
      <c r="L213" s="23" t="s">
        <v>1044</v>
      </c>
      <c r="M213" s="22">
        <v>318</v>
      </c>
      <c r="N213" s="22" t="s">
        <v>56</v>
      </c>
      <c r="O213" s="22" t="s">
        <v>64</v>
      </c>
      <c r="P213" s="22">
        <v>318</v>
      </c>
      <c r="Q213" s="22">
        <v>0</v>
      </c>
      <c r="R213" s="22">
        <v>0</v>
      </c>
      <c r="S213" s="22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/>
      <c r="AH213" s="15"/>
      <c r="AI213" s="15"/>
      <c r="AJ213" s="15">
        <v>3600000000</v>
      </c>
      <c r="AK213" s="15">
        <f t="shared" si="18"/>
        <v>3600000000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/>
      <c r="AX213" s="15">
        <v>0</v>
      </c>
      <c r="AY213" s="15">
        <v>0</v>
      </c>
      <c r="AZ213" s="15"/>
      <c r="BA213" s="15"/>
      <c r="BB213" s="15"/>
      <c r="BC213" s="15">
        <f t="shared" si="23"/>
        <v>0</v>
      </c>
      <c r="BD213" s="15">
        <v>0</v>
      </c>
      <c r="BE213" s="15">
        <v>0</v>
      </c>
      <c r="BF213" s="15">
        <v>0</v>
      </c>
      <c r="BG213" s="15"/>
      <c r="BH213" s="15"/>
      <c r="BI213" s="15"/>
      <c r="BJ213" s="15"/>
      <c r="BK213" s="15"/>
      <c r="BL213" s="15"/>
      <c r="BM213" s="15">
        <v>0</v>
      </c>
      <c r="BN213" s="15">
        <v>0</v>
      </c>
      <c r="BO213" s="15"/>
      <c r="BP213" s="15">
        <v>0</v>
      </c>
      <c r="BQ213" s="15">
        <v>0</v>
      </c>
      <c r="BR213" s="15"/>
      <c r="BS213" s="15"/>
      <c r="BT213" s="15"/>
      <c r="BU213" s="15">
        <f t="shared" si="19"/>
        <v>0</v>
      </c>
      <c r="BV213" s="15">
        <v>0</v>
      </c>
      <c r="BW213" s="15">
        <v>0</v>
      </c>
      <c r="BX213" s="15">
        <v>0</v>
      </c>
      <c r="BY213" s="15"/>
      <c r="BZ213" s="15"/>
      <c r="CA213" s="15"/>
      <c r="CB213" s="15"/>
      <c r="CC213" s="15"/>
      <c r="CD213" s="15"/>
      <c r="CE213" s="15">
        <v>0</v>
      </c>
      <c r="CF213" s="15">
        <v>0</v>
      </c>
      <c r="CG213" s="15"/>
      <c r="CH213" s="15">
        <v>0</v>
      </c>
      <c r="CI213" s="15">
        <v>0</v>
      </c>
      <c r="CJ213" s="15"/>
      <c r="CK213" s="15"/>
      <c r="CL213" s="15"/>
      <c r="CM213" s="15">
        <f t="shared" si="20"/>
        <v>0</v>
      </c>
      <c r="CN213" s="15">
        <f t="shared" si="21"/>
        <v>3600000000</v>
      </c>
      <c r="CO213" s="20">
        <v>2020003630023</v>
      </c>
      <c r="CP213" s="14" t="s">
        <v>58</v>
      </c>
      <c r="CQ213" s="16" t="s">
        <v>1022</v>
      </c>
    </row>
    <row r="214" spans="1:95" s="2" customFormat="1" ht="79.5" customHeight="1" x14ac:dyDescent="0.25">
      <c r="A214" s="22" t="s">
        <v>1045</v>
      </c>
      <c r="B214" s="22">
        <f t="shared" si="22"/>
        <v>207</v>
      </c>
      <c r="C214" s="22" t="s">
        <v>937</v>
      </c>
      <c r="D214" s="23" t="s">
        <v>938</v>
      </c>
      <c r="E214" s="23" t="s">
        <v>1024</v>
      </c>
      <c r="F214" s="23" t="s">
        <v>1025</v>
      </c>
      <c r="G214" s="22" t="s">
        <v>1041</v>
      </c>
      <c r="H214" s="23" t="s">
        <v>1042</v>
      </c>
      <c r="I214" s="22" t="s">
        <v>1046</v>
      </c>
      <c r="J214" s="23" t="s">
        <v>1047</v>
      </c>
      <c r="K214" s="22" t="s">
        <v>90</v>
      </c>
      <c r="L214" s="23" t="s">
        <v>1047</v>
      </c>
      <c r="M214" s="22">
        <v>318</v>
      </c>
      <c r="N214" s="22" t="s">
        <v>56</v>
      </c>
      <c r="O214" s="22" t="s">
        <v>64</v>
      </c>
      <c r="P214" s="22">
        <v>318</v>
      </c>
      <c r="Q214" s="22">
        <v>0</v>
      </c>
      <c r="R214" s="22">
        <v>0</v>
      </c>
      <c r="S214" s="22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/>
      <c r="AH214" s="15"/>
      <c r="AI214" s="15"/>
      <c r="AJ214" s="15">
        <v>11178432513</v>
      </c>
      <c r="AK214" s="15">
        <f t="shared" si="18"/>
        <v>11178432513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/>
      <c r="AX214" s="15">
        <v>0</v>
      </c>
      <c r="AY214" s="15">
        <v>0</v>
      </c>
      <c r="AZ214" s="15"/>
      <c r="BA214" s="15"/>
      <c r="BB214" s="15"/>
      <c r="BC214" s="15">
        <f t="shared" si="23"/>
        <v>0</v>
      </c>
      <c r="BD214" s="15">
        <v>0</v>
      </c>
      <c r="BE214" s="15">
        <v>0</v>
      </c>
      <c r="BF214" s="15">
        <v>0</v>
      </c>
      <c r="BG214" s="15"/>
      <c r="BH214" s="15"/>
      <c r="BI214" s="15"/>
      <c r="BJ214" s="15"/>
      <c r="BK214" s="15"/>
      <c r="BL214" s="15"/>
      <c r="BM214" s="15">
        <v>0</v>
      </c>
      <c r="BN214" s="15">
        <v>0</v>
      </c>
      <c r="BO214" s="15"/>
      <c r="BP214" s="15">
        <v>0</v>
      </c>
      <c r="BQ214" s="15">
        <v>0</v>
      </c>
      <c r="BR214" s="15"/>
      <c r="BS214" s="15"/>
      <c r="BT214" s="15"/>
      <c r="BU214" s="15">
        <f t="shared" si="19"/>
        <v>0</v>
      </c>
      <c r="BV214" s="15">
        <v>0</v>
      </c>
      <c r="BW214" s="15">
        <v>0</v>
      </c>
      <c r="BX214" s="15">
        <v>0</v>
      </c>
      <c r="BY214" s="15"/>
      <c r="BZ214" s="15"/>
      <c r="CA214" s="15"/>
      <c r="CB214" s="15"/>
      <c r="CC214" s="15"/>
      <c r="CD214" s="15"/>
      <c r="CE214" s="15">
        <v>0</v>
      </c>
      <c r="CF214" s="15">
        <v>0</v>
      </c>
      <c r="CG214" s="15"/>
      <c r="CH214" s="15">
        <v>0</v>
      </c>
      <c r="CI214" s="15">
        <v>0</v>
      </c>
      <c r="CJ214" s="15"/>
      <c r="CK214" s="15"/>
      <c r="CL214" s="15"/>
      <c r="CM214" s="15">
        <f t="shared" si="20"/>
        <v>0</v>
      </c>
      <c r="CN214" s="15">
        <f t="shared" si="21"/>
        <v>11178432513</v>
      </c>
      <c r="CO214" s="20">
        <v>2020003630029</v>
      </c>
      <c r="CP214" s="14" t="s">
        <v>58</v>
      </c>
      <c r="CQ214" s="16" t="s">
        <v>1022</v>
      </c>
    </row>
    <row r="215" spans="1:95" s="2" customFormat="1" ht="79.5" customHeight="1" x14ac:dyDescent="0.25">
      <c r="A215" s="22" t="s">
        <v>1048</v>
      </c>
      <c r="B215" s="22">
        <f t="shared" si="22"/>
        <v>208</v>
      </c>
      <c r="C215" s="22" t="s">
        <v>937</v>
      </c>
      <c r="D215" s="23" t="s">
        <v>938</v>
      </c>
      <c r="E215" s="23" t="s">
        <v>1024</v>
      </c>
      <c r="F215" s="23" t="s">
        <v>1025</v>
      </c>
      <c r="G215" s="22" t="s">
        <v>1049</v>
      </c>
      <c r="H215" s="23" t="s">
        <v>334</v>
      </c>
      <c r="I215" s="22" t="s">
        <v>1050</v>
      </c>
      <c r="J215" s="23" t="s">
        <v>1051</v>
      </c>
      <c r="K215" s="22" t="s">
        <v>55</v>
      </c>
      <c r="L215" s="23" t="s">
        <v>1051</v>
      </c>
      <c r="M215" s="22">
        <v>1</v>
      </c>
      <c r="N215" s="22" t="s">
        <v>56</v>
      </c>
      <c r="O215" s="22" t="s">
        <v>64</v>
      </c>
      <c r="P215" s="22">
        <v>1</v>
      </c>
      <c r="Q215" s="22">
        <v>0</v>
      </c>
      <c r="R215" s="22">
        <v>0</v>
      </c>
      <c r="S215" s="22">
        <v>0</v>
      </c>
      <c r="T215" s="15">
        <v>56000000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/>
      <c r="AI215" s="15"/>
      <c r="AJ215" s="15"/>
      <c r="AK215" s="15">
        <f t="shared" si="18"/>
        <v>56000000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/>
      <c r="AX215" s="15">
        <v>0</v>
      </c>
      <c r="AY215" s="15">
        <v>0</v>
      </c>
      <c r="AZ215" s="15"/>
      <c r="BA215" s="15"/>
      <c r="BB215" s="15"/>
      <c r="BC215" s="15">
        <f t="shared" si="23"/>
        <v>0</v>
      </c>
      <c r="BD215" s="15">
        <v>0</v>
      </c>
      <c r="BE215" s="15">
        <v>0</v>
      </c>
      <c r="BF215" s="15">
        <v>0</v>
      </c>
      <c r="BG215" s="15"/>
      <c r="BH215" s="15"/>
      <c r="BI215" s="15"/>
      <c r="BJ215" s="15"/>
      <c r="BK215" s="15"/>
      <c r="BL215" s="15"/>
      <c r="BM215" s="15">
        <v>0</v>
      </c>
      <c r="BN215" s="15">
        <v>0</v>
      </c>
      <c r="BO215" s="15"/>
      <c r="BP215" s="15">
        <v>0</v>
      </c>
      <c r="BQ215" s="15">
        <v>0</v>
      </c>
      <c r="BR215" s="15"/>
      <c r="BS215" s="15"/>
      <c r="BT215" s="15"/>
      <c r="BU215" s="15">
        <f t="shared" si="19"/>
        <v>0</v>
      </c>
      <c r="BV215" s="15">
        <v>0</v>
      </c>
      <c r="BW215" s="15">
        <v>0</v>
      </c>
      <c r="BX215" s="15">
        <v>0</v>
      </c>
      <c r="BY215" s="15"/>
      <c r="BZ215" s="15"/>
      <c r="CA215" s="15"/>
      <c r="CB215" s="15"/>
      <c r="CC215" s="15"/>
      <c r="CD215" s="15"/>
      <c r="CE215" s="15">
        <v>0</v>
      </c>
      <c r="CF215" s="15">
        <v>0</v>
      </c>
      <c r="CG215" s="15"/>
      <c r="CH215" s="15">
        <v>0</v>
      </c>
      <c r="CI215" s="15">
        <v>0</v>
      </c>
      <c r="CJ215" s="15"/>
      <c r="CK215" s="15"/>
      <c r="CL215" s="15"/>
      <c r="CM215" s="15">
        <f t="shared" si="20"/>
        <v>0</v>
      </c>
      <c r="CN215" s="15">
        <f t="shared" si="21"/>
        <v>56000000</v>
      </c>
      <c r="CO215" s="20">
        <v>2024003630109</v>
      </c>
      <c r="CP215" s="14" t="s">
        <v>58</v>
      </c>
      <c r="CQ215" s="16" t="s">
        <v>1022</v>
      </c>
    </row>
    <row r="216" spans="1:95" s="2" customFormat="1" ht="79.5" customHeight="1" x14ac:dyDescent="0.25">
      <c r="A216" s="22" t="s">
        <v>1052</v>
      </c>
      <c r="B216" s="22">
        <f t="shared" si="22"/>
        <v>209</v>
      </c>
      <c r="C216" s="22" t="s">
        <v>937</v>
      </c>
      <c r="D216" s="23" t="s">
        <v>938</v>
      </c>
      <c r="E216" s="23" t="s">
        <v>1024</v>
      </c>
      <c r="F216" s="23" t="s">
        <v>1025</v>
      </c>
      <c r="G216" s="22" t="s">
        <v>1053</v>
      </c>
      <c r="H216" s="23" t="s">
        <v>1054</v>
      </c>
      <c r="I216" s="22" t="s">
        <v>1055</v>
      </c>
      <c r="J216" s="23" t="s">
        <v>1056</v>
      </c>
      <c r="K216" s="22" t="s">
        <v>55</v>
      </c>
      <c r="L216" s="23" t="s">
        <v>1056</v>
      </c>
      <c r="M216" s="22">
        <v>12</v>
      </c>
      <c r="N216" s="22" t="s">
        <v>56</v>
      </c>
      <c r="O216" s="22" t="s">
        <v>57</v>
      </c>
      <c r="P216" s="22">
        <v>12</v>
      </c>
      <c r="Q216" s="22">
        <v>12</v>
      </c>
      <c r="R216" s="22">
        <v>12</v>
      </c>
      <c r="S216" s="22">
        <v>12</v>
      </c>
      <c r="T216" s="15">
        <v>95000000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/>
      <c r="AI216" s="15"/>
      <c r="AJ216" s="15"/>
      <c r="AK216" s="15">
        <f t="shared" si="18"/>
        <v>95000000</v>
      </c>
      <c r="AL216" s="15">
        <v>96900000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/>
      <c r="AX216" s="15">
        <v>0</v>
      </c>
      <c r="AY216" s="15">
        <v>0</v>
      </c>
      <c r="AZ216" s="15"/>
      <c r="BA216" s="15"/>
      <c r="BB216" s="15"/>
      <c r="BC216" s="15">
        <f t="shared" si="23"/>
        <v>96900000</v>
      </c>
      <c r="BD216" s="15">
        <v>96900000</v>
      </c>
      <c r="BE216" s="15">
        <v>0</v>
      </c>
      <c r="BF216" s="15">
        <v>0</v>
      </c>
      <c r="BG216" s="15"/>
      <c r="BH216" s="15"/>
      <c r="BI216" s="15"/>
      <c r="BJ216" s="15"/>
      <c r="BK216" s="15"/>
      <c r="BL216" s="15"/>
      <c r="BM216" s="15">
        <v>0</v>
      </c>
      <c r="BN216" s="15">
        <v>0</v>
      </c>
      <c r="BO216" s="15"/>
      <c r="BP216" s="15">
        <v>0</v>
      </c>
      <c r="BQ216" s="15">
        <v>0</v>
      </c>
      <c r="BR216" s="15"/>
      <c r="BS216" s="15"/>
      <c r="BT216" s="15"/>
      <c r="BU216" s="15">
        <f t="shared" si="19"/>
        <v>96900000</v>
      </c>
      <c r="BV216" s="15">
        <v>99807000</v>
      </c>
      <c r="BW216" s="15">
        <v>0</v>
      </c>
      <c r="BX216" s="15">
        <v>0</v>
      </c>
      <c r="BY216" s="15"/>
      <c r="BZ216" s="15"/>
      <c r="CA216" s="15"/>
      <c r="CB216" s="15"/>
      <c r="CC216" s="15"/>
      <c r="CD216" s="15"/>
      <c r="CE216" s="15">
        <v>0</v>
      </c>
      <c r="CF216" s="15">
        <v>0</v>
      </c>
      <c r="CG216" s="15"/>
      <c r="CH216" s="15">
        <v>0</v>
      </c>
      <c r="CI216" s="15">
        <v>0</v>
      </c>
      <c r="CJ216" s="15"/>
      <c r="CK216" s="15"/>
      <c r="CL216" s="15"/>
      <c r="CM216" s="15">
        <f t="shared" si="20"/>
        <v>99807000</v>
      </c>
      <c r="CN216" s="15">
        <f t="shared" si="21"/>
        <v>388607000</v>
      </c>
      <c r="CO216" s="20">
        <v>2024003630109</v>
      </c>
      <c r="CP216" s="14" t="s">
        <v>58</v>
      </c>
      <c r="CQ216" s="16" t="s">
        <v>1022</v>
      </c>
    </row>
    <row r="217" spans="1:95" s="2" customFormat="1" ht="79.5" customHeight="1" x14ac:dyDescent="0.25">
      <c r="A217" s="22" t="s">
        <v>1057</v>
      </c>
      <c r="B217" s="22">
        <f t="shared" si="22"/>
        <v>210</v>
      </c>
      <c r="C217" s="22" t="s">
        <v>937</v>
      </c>
      <c r="D217" s="23" t="s">
        <v>938</v>
      </c>
      <c r="E217" s="23" t="s">
        <v>1024</v>
      </c>
      <c r="F217" s="23" t="s">
        <v>1025</v>
      </c>
      <c r="G217" s="22" t="s">
        <v>1058</v>
      </c>
      <c r="H217" s="23" t="s">
        <v>1059</v>
      </c>
      <c r="I217" s="22" t="s">
        <v>1060</v>
      </c>
      <c r="J217" s="23" t="s">
        <v>1061</v>
      </c>
      <c r="K217" s="22" t="s">
        <v>55</v>
      </c>
      <c r="L217" s="23" t="s">
        <v>1061</v>
      </c>
      <c r="M217" s="22">
        <v>50</v>
      </c>
      <c r="N217" s="22" t="s">
        <v>56</v>
      </c>
      <c r="O217" s="22" t="s">
        <v>64</v>
      </c>
      <c r="P217" s="22">
        <v>8</v>
      </c>
      <c r="Q217" s="22">
        <v>17</v>
      </c>
      <c r="R217" s="22">
        <v>17</v>
      </c>
      <c r="S217" s="22">
        <v>8</v>
      </c>
      <c r="T217" s="15">
        <v>67000000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/>
      <c r="AI217" s="15"/>
      <c r="AJ217" s="15"/>
      <c r="AK217" s="15">
        <f t="shared" si="18"/>
        <v>67000000</v>
      </c>
      <c r="AL217" s="15">
        <v>68340000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/>
      <c r="AX217" s="15">
        <v>0</v>
      </c>
      <c r="AY217" s="15">
        <v>0</v>
      </c>
      <c r="AZ217" s="15"/>
      <c r="BA217" s="15"/>
      <c r="BB217" s="15"/>
      <c r="BC217" s="15">
        <f t="shared" si="23"/>
        <v>68340000</v>
      </c>
      <c r="BD217" s="15">
        <v>68340000</v>
      </c>
      <c r="BE217" s="15">
        <v>0</v>
      </c>
      <c r="BF217" s="15">
        <v>0</v>
      </c>
      <c r="BG217" s="15"/>
      <c r="BH217" s="15"/>
      <c r="BI217" s="15"/>
      <c r="BJ217" s="15"/>
      <c r="BK217" s="15"/>
      <c r="BL217" s="15"/>
      <c r="BM217" s="15">
        <v>0</v>
      </c>
      <c r="BN217" s="15">
        <v>0</v>
      </c>
      <c r="BO217" s="15"/>
      <c r="BP217" s="15">
        <v>0</v>
      </c>
      <c r="BQ217" s="15">
        <v>0</v>
      </c>
      <c r="BR217" s="15"/>
      <c r="BS217" s="15"/>
      <c r="BT217" s="15"/>
      <c r="BU217" s="15">
        <f t="shared" si="19"/>
        <v>68340000</v>
      </c>
      <c r="BV217" s="15">
        <v>70390000</v>
      </c>
      <c r="BW217" s="15">
        <v>0</v>
      </c>
      <c r="BX217" s="15">
        <v>0</v>
      </c>
      <c r="BY217" s="15"/>
      <c r="BZ217" s="15"/>
      <c r="CA217" s="15"/>
      <c r="CB217" s="15"/>
      <c r="CC217" s="15"/>
      <c r="CD217" s="15"/>
      <c r="CE217" s="15">
        <v>0</v>
      </c>
      <c r="CF217" s="15">
        <v>0</v>
      </c>
      <c r="CG217" s="15"/>
      <c r="CH217" s="15">
        <v>0</v>
      </c>
      <c r="CI217" s="15">
        <v>0</v>
      </c>
      <c r="CJ217" s="15"/>
      <c r="CK217" s="15"/>
      <c r="CL217" s="15"/>
      <c r="CM217" s="15">
        <f t="shared" si="20"/>
        <v>70390000</v>
      </c>
      <c r="CN217" s="15">
        <f t="shared" si="21"/>
        <v>274070000</v>
      </c>
      <c r="CO217" s="20">
        <v>2024003630047</v>
      </c>
      <c r="CP217" s="14" t="s">
        <v>58</v>
      </c>
      <c r="CQ217" s="16" t="s">
        <v>1022</v>
      </c>
    </row>
    <row r="218" spans="1:95" s="2" customFormat="1" ht="79.5" customHeight="1" x14ac:dyDescent="0.25">
      <c r="A218" s="22" t="s">
        <v>1062</v>
      </c>
      <c r="B218" s="22">
        <f t="shared" si="22"/>
        <v>211</v>
      </c>
      <c r="C218" s="22" t="s">
        <v>937</v>
      </c>
      <c r="D218" s="23" t="s">
        <v>938</v>
      </c>
      <c r="E218" s="23" t="s">
        <v>1024</v>
      </c>
      <c r="F218" s="23" t="s">
        <v>1025</v>
      </c>
      <c r="G218" s="22" t="s">
        <v>1063</v>
      </c>
      <c r="H218" s="23" t="s">
        <v>1064</v>
      </c>
      <c r="I218" s="22" t="s">
        <v>1065</v>
      </c>
      <c r="J218" s="23" t="s">
        <v>1066</v>
      </c>
      <c r="K218" s="22" t="s">
        <v>55</v>
      </c>
      <c r="L218" s="23" t="s">
        <v>1066</v>
      </c>
      <c r="M218" s="22">
        <v>40</v>
      </c>
      <c r="N218" s="22" t="s">
        <v>56</v>
      </c>
      <c r="O218" s="22" t="s">
        <v>57</v>
      </c>
      <c r="P218" s="22">
        <v>40</v>
      </c>
      <c r="Q218" s="22">
        <v>40</v>
      </c>
      <c r="R218" s="22">
        <v>40</v>
      </c>
      <c r="S218" s="22">
        <v>40</v>
      </c>
      <c r="T218" s="15">
        <v>181000000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/>
      <c r="AI218" s="15"/>
      <c r="AJ218" s="15"/>
      <c r="AK218" s="15">
        <f t="shared" si="18"/>
        <v>181000000</v>
      </c>
      <c r="AL218" s="15">
        <v>184620000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/>
      <c r="AX218" s="15">
        <v>0</v>
      </c>
      <c r="AY218" s="15">
        <v>0</v>
      </c>
      <c r="AZ218" s="15"/>
      <c r="BA218" s="15"/>
      <c r="BB218" s="15"/>
      <c r="BC218" s="15">
        <f t="shared" si="23"/>
        <v>184620000</v>
      </c>
      <c r="BD218" s="15">
        <v>184620000</v>
      </c>
      <c r="BE218" s="15">
        <v>0</v>
      </c>
      <c r="BF218" s="15">
        <v>0</v>
      </c>
      <c r="BG218" s="15"/>
      <c r="BH218" s="15"/>
      <c r="BI218" s="15"/>
      <c r="BJ218" s="15"/>
      <c r="BK218" s="15"/>
      <c r="BL218" s="15"/>
      <c r="BM218" s="15">
        <v>0</v>
      </c>
      <c r="BN218" s="15">
        <v>0</v>
      </c>
      <c r="BO218" s="15"/>
      <c r="BP218" s="15">
        <v>0</v>
      </c>
      <c r="BQ218" s="15">
        <v>0</v>
      </c>
      <c r="BR218" s="15"/>
      <c r="BS218" s="15"/>
      <c r="BT218" s="15"/>
      <c r="BU218" s="15">
        <f t="shared" si="19"/>
        <v>184620000</v>
      </c>
      <c r="BV218" s="15">
        <v>190159000</v>
      </c>
      <c r="BW218" s="15">
        <v>0</v>
      </c>
      <c r="BX218" s="15">
        <v>0</v>
      </c>
      <c r="BY218" s="15"/>
      <c r="BZ218" s="15"/>
      <c r="CA218" s="15"/>
      <c r="CB218" s="15"/>
      <c r="CC218" s="15"/>
      <c r="CD218" s="15"/>
      <c r="CE218" s="15">
        <v>0</v>
      </c>
      <c r="CF218" s="15">
        <v>0</v>
      </c>
      <c r="CG218" s="15"/>
      <c r="CH218" s="15">
        <v>0</v>
      </c>
      <c r="CI218" s="15">
        <v>0</v>
      </c>
      <c r="CJ218" s="15"/>
      <c r="CK218" s="15"/>
      <c r="CL218" s="15"/>
      <c r="CM218" s="15">
        <f t="shared" si="20"/>
        <v>190159000</v>
      </c>
      <c r="CN218" s="15">
        <f t="shared" si="21"/>
        <v>740399000</v>
      </c>
      <c r="CO218" s="20">
        <v>2024003630070</v>
      </c>
      <c r="CP218" s="14" t="s">
        <v>58</v>
      </c>
      <c r="CQ218" s="16" t="s">
        <v>1022</v>
      </c>
    </row>
    <row r="219" spans="1:95" s="2" customFormat="1" ht="79.5" customHeight="1" x14ac:dyDescent="0.25">
      <c r="A219" s="22" t="s">
        <v>1067</v>
      </c>
      <c r="B219" s="22">
        <f t="shared" si="22"/>
        <v>212</v>
      </c>
      <c r="C219" s="22" t="s">
        <v>937</v>
      </c>
      <c r="D219" s="23" t="s">
        <v>938</v>
      </c>
      <c r="E219" s="23" t="s">
        <v>1024</v>
      </c>
      <c r="F219" s="23" t="s">
        <v>1025</v>
      </c>
      <c r="G219" s="22" t="s">
        <v>1063</v>
      </c>
      <c r="H219" s="23" t="s">
        <v>1064</v>
      </c>
      <c r="I219" s="22" t="s">
        <v>1068</v>
      </c>
      <c r="J219" s="23" t="s">
        <v>1069</v>
      </c>
      <c r="K219" s="22" t="s">
        <v>90</v>
      </c>
      <c r="L219" s="23" t="s">
        <v>1069</v>
      </c>
      <c r="M219" s="22">
        <v>400</v>
      </c>
      <c r="N219" s="22" t="s">
        <v>56</v>
      </c>
      <c r="O219" s="22" t="s">
        <v>64</v>
      </c>
      <c r="P219" s="22">
        <v>100</v>
      </c>
      <c r="Q219" s="22">
        <v>100</v>
      </c>
      <c r="R219" s="22">
        <v>100</v>
      </c>
      <c r="S219" s="22">
        <v>100</v>
      </c>
      <c r="T219" s="15">
        <v>48000000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/>
      <c r="AI219" s="15"/>
      <c r="AJ219" s="15"/>
      <c r="AK219" s="15">
        <f t="shared" si="18"/>
        <v>48000000</v>
      </c>
      <c r="AL219" s="15">
        <v>100000000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/>
      <c r="AX219" s="15">
        <v>0</v>
      </c>
      <c r="AY219" s="15">
        <v>0</v>
      </c>
      <c r="AZ219" s="15"/>
      <c r="BA219" s="15"/>
      <c r="BB219" s="15"/>
      <c r="BC219" s="15">
        <f t="shared" si="23"/>
        <v>100000000</v>
      </c>
      <c r="BD219" s="15">
        <v>100000000</v>
      </c>
      <c r="BE219" s="15">
        <v>0</v>
      </c>
      <c r="BF219" s="15">
        <v>0</v>
      </c>
      <c r="BG219" s="15"/>
      <c r="BH219" s="15"/>
      <c r="BI219" s="15"/>
      <c r="BJ219" s="15"/>
      <c r="BK219" s="15"/>
      <c r="BL219" s="15"/>
      <c r="BM219" s="15">
        <v>0</v>
      </c>
      <c r="BN219" s="15">
        <v>0</v>
      </c>
      <c r="BO219" s="15"/>
      <c r="BP219" s="15">
        <v>0</v>
      </c>
      <c r="BQ219" s="15">
        <v>0</v>
      </c>
      <c r="BR219" s="15"/>
      <c r="BS219" s="15"/>
      <c r="BT219" s="15"/>
      <c r="BU219" s="15">
        <f t="shared" si="19"/>
        <v>100000000</v>
      </c>
      <c r="BV219" s="15">
        <v>103000000</v>
      </c>
      <c r="BW219" s="15">
        <v>0</v>
      </c>
      <c r="BX219" s="15">
        <v>0</v>
      </c>
      <c r="BY219" s="15"/>
      <c r="BZ219" s="15"/>
      <c r="CA219" s="15"/>
      <c r="CB219" s="15"/>
      <c r="CC219" s="15"/>
      <c r="CD219" s="15"/>
      <c r="CE219" s="15">
        <v>0</v>
      </c>
      <c r="CF219" s="15">
        <v>0</v>
      </c>
      <c r="CG219" s="15"/>
      <c r="CH219" s="15">
        <v>0</v>
      </c>
      <c r="CI219" s="15">
        <v>0</v>
      </c>
      <c r="CJ219" s="15"/>
      <c r="CK219" s="15"/>
      <c r="CL219" s="15"/>
      <c r="CM219" s="15">
        <f t="shared" si="20"/>
        <v>103000000</v>
      </c>
      <c r="CN219" s="15">
        <f t="shared" si="21"/>
        <v>351000000</v>
      </c>
      <c r="CO219" s="20">
        <v>2024003630070</v>
      </c>
      <c r="CP219" s="14" t="s">
        <v>58</v>
      </c>
      <c r="CQ219" s="16" t="s">
        <v>1022</v>
      </c>
    </row>
    <row r="220" spans="1:95" s="2" customFormat="1" ht="79.5" customHeight="1" x14ac:dyDescent="0.25">
      <c r="A220" s="22" t="s">
        <v>1070</v>
      </c>
      <c r="B220" s="22">
        <f t="shared" si="22"/>
        <v>213</v>
      </c>
      <c r="C220" s="22" t="s">
        <v>937</v>
      </c>
      <c r="D220" s="23" t="s">
        <v>938</v>
      </c>
      <c r="E220" s="23" t="s">
        <v>1024</v>
      </c>
      <c r="F220" s="23" t="s">
        <v>1025</v>
      </c>
      <c r="G220" s="22" t="s">
        <v>1071</v>
      </c>
      <c r="H220" s="23" t="s">
        <v>1072</v>
      </c>
      <c r="I220" s="22" t="s">
        <v>1073</v>
      </c>
      <c r="J220" s="23" t="s">
        <v>1074</v>
      </c>
      <c r="K220" s="22" t="s">
        <v>55</v>
      </c>
      <c r="L220" s="23" t="s">
        <v>1074</v>
      </c>
      <c r="M220" s="22">
        <v>4</v>
      </c>
      <c r="N220" s="22" t="s">
        <v>56</v>
      </c>
      <c r="O220" s="22" t="s">
        <v>57</v>
      </c>
      <c r="P220" s="22">
        <v>4</v>
      </c>
      <c r="Q220" s="22">
        <v>4</v>
      </c>
      <c r="R220" s="22">
        <v>4</v>
      </c>
      <c r="S220" s="22">
        <v>4</v>
      </c>
      <c r="T220" s="15">
        <v>18500000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/>
      <c r="AI220" s="15"/>
      <c r="AJ220" s="15"/>
      <c r="AK220" s="15">
        <f t="shared" si="18"/>
        <v>18500000</v>
      </c>
      <c r="AL220" s="15">
        <v>43000000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/>
      <c r="AX220" s="15">
        <v>0</v>
      </c>
      <c r="AY220" s="15">
        <v>0</v>
      </c>
      <c r="AZ220" s="15"/>
      <c r="BA220" s="15"/>
      <c r="BB220" s="15"/>
      <c r="BC220" s="15">
        <f t="shared" si="23"/>
        <v>43000000</v>
      </c>
      <c r="BD220" s="15">
        <v>43000000</v>
      </c>
      <c r="BE220" s="15">
        <v>0</v>
      </c>
      <c r="BF220" s="15">
        <v>0</v>
      </c>
      <c r="BG220" s="15"/>
      <c r="BH220" s="15"/>
      <c r="BI220" s="15"/>
      <c r="BJ220" s="15"/>
      <c r="BK220" s="15"/>
      <c r="BL220" s="15"/>
      <c r="BM220" s="15">
        <v>0</v>
      </c>
      <c r="BN220" s="15">
        <v>0</v>
      </c>
      <c r="BO220" s="15"/>
      <c r="BP220" s="15">
        <v>0</v>
      </c>
      <c r="BQ220" s="15">
        <v>0</v>
      </c>
      <c r="BR220" s="15"/>
      <c r="BS220" s="15"/>
      <c r="BT220" s="15"/>
      <c r="BU220" s="15">
        <f t="shared" si="19"/>
        <v>43000000</v>
      </c>
      <c r="BV220" s="15">
        <v>44290000</v>
      </c>
      <c r="BW220" s="15">
        <v>0</v>
      </c>
      <c r="BX220" s="15">
        <v>0</v>
      </c>
      <c r="BY220" s="15"/>
      <c r="BZ220" s="15"/>
      <c r="CA220" s="15"/>
      <c r="CB220" s="15"/>
      <c r="CC220" s="15"/>
      <c r="CD220" s="15"/>
      <c r="CE220" s="15">
        <v>0</v>
      </c>
      <c r="CF220" s="15">
        <v>0</v>
      </c>
      <c r="CG220" s="15"/>
      <c r="CH220" s="15">
        <v>0</v>
      </c>
      <c r="CI220" s="15">
        <v>0</v>
      </c>
      <c r="CJ220" s="15"/>
      <c r="CK220" s="15"/>
      <c r="CL220" s="15"/>
      <c r="CM220" s="15">
        <f t="shared" si="20"/>
        <v>44290000</v>
      </c>
      <c r="CN220" s="15">
        <f t="shared" si="21"/>
        <v>148790000</v>
      </c>
      <c r="CO220" s="20">
        <v>2024003630109</v>
      </c>
      <c r="CP220" s="14" t="s">
        <v>58</v>
      </c>
      <c r="CQ220" s="16" t="s">
        <v>1022</v>
      </c>
    </row>
    <row r="221" spans="1:95" s="2" customFormat="1" ht="79.5" customHeight="1" x14ac:dyDescent="0.25">
      <c r="A221" s="22" t="s">
        <v>1075</v>
      </c>
      <c r="B221" s="22">
        <f t="shared" si="22"/>
        <v>214</v>
      </c>
      <c r="C221" s="22" t="s">
        <v>937</v>
      </c>
      <c r="D221" s="23" t="s">
        <v>938</v>
      </c>
      <c r="E221" s="23" t="s">
        <v>1024</v>
      </c>
      <c r="F221" s="23" t="s">
        <v>1076</v>
      </c>
      <c r="G221" s="22" t="s">
        <v>1077</v>
      </c>
      <c r="H221" s="23" t="s">
        <v>1078</v>
      </c>
      <c r="I221" s="22" t="s">
        <v>1079</v>
      </c>
      <c r="J221" s="23" t="s">
        <v>882</v>
      </c>
      <c r="K221" s="22" t="s">
        <v>55</v>
      </c>
      <c r="L221" s="23" t="s">
        <v>882</v>
      </c>
      <c r="M221" s="22">
        <v>400</v>
      </c>
      <c r="N221" s="22" t="s">
        <v>56</v>
      </c>
      <c r="O221" s="22" t="s">
        <v>64</v>
      </c>
      <c r="P221" s="22">
        <v>100</v>
      </c>
      <c r="Q221" s="22">
        <v>100</v>
      </c>
      <c r="R221" s="22">
        <v>100</v>
      </c>
      <c r="S221" s="22">
        <v>100</v>
      </c>
      <c r="T221" s="15">
        <v>265712654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/>
      <c r="AI221" s="15"/>
      <c r="AJ221" s="15"/>
      <c r="AK221" s="15">
        <f t="shared" si="18"/>
        <v>265712654</v>
      </c>
      <c r="AL221" s="15">
        <v>67027000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/>
      <c r="AX221" s="15">
        <v>0</v>
      </c>
      <c r="AY221" s="15">
        <v>0</v>
      </c>
      <c r="AZ221" s="15"/>
      <c r="BA221" s="15"/>
      <c r="BB221" s="15"/>
      <c r="BC221" s="15">
        <f t="shared" si="23"/>
        <v>67027000</v>
      </c>
      <c r="BD221" s="15">
        <v>67027000</v>
      </c>
      <c r="BE221" s="15">
        <v>0</v>
      </c>
      <c r="BF221" s="15">
        <v>0</v>
      </c>
      <c r="BG221" s="15"/>
      <c r="BH221" s="15"/>
      <c r="BI221" s="15"/>
      <c r="BJ221" s="15"/>
      <c r="BK221" s="15"/>
      <c r="BL221" s="15"/>
      <c r="BM221" s="15">
        <v>0</v>
      </c>
      <c r="BN221" s="15">
        <v>0</v>
      </c>
      <c r="BO221" s="15"/>
      <c r="BP221" s="15">
        <v>0</v>
      </c>
      <c r="BQ221" s="15">
        <v>0</v>
      </c>
      <c r="BR221" s="15"/>
      <c r="BS221" s="15"/>
      <c r="BT221" s="15"/>
      <c r="BU221" s="15">
        <f t="shared" si="19"/>
        <v>67027000</v>
      </c>
      <c r="BV221" s="15">
        <v>69038000</v>
      </c>
      <c r="BW221" s="15">
        <v>0</v>
      </c>
      <c r="BX221" s="15">
        <v>0</v>
      </c>
      <c r="BY221" s="15"/>
      <c r="BZ221" s="15"/>
      <c r="CA221" s="15"/>
      <c r="CB221" s="15"/>
      <c r="CC221" s="15"/>
      <c r="CD221" s="15"/>
      <c r="CE221" s="15">
        <v>0</v>
      </c>
      <c r="CF221" s="15">
        <v>0</v>
      </c>
      <c r="CG221" s="15"/>
      <c r="CH221" s="15">
        <v>0</v>
      </c>
      <c r="CI221" s="15">
        <v>0</v>
      </c>
      <c r="CJ221" s="15"/>
      <c r="CK221" s="15"/>
      <c r="CL221" s="15"/>
      <c r="CM221" s="15">
        <f t="shared" si="20"/>
        <v>69038000</v>
      </c>
      <c r="CN221" s="15">
        <f t="shared" si="21"/>
        <v>468804654</v>
      </c>
      <c r="CO221" s="20">
        <v>2024003630096</v>
      </c>
      <c r="CP221" s="14" t="s">
        <v>58</v>
      </c>
      <c r="CQ221" s="16" t="s">
        <v>1022</v>
      </c>
    </row>
    <row r="222" spans="1:95" s="2" customFormat="1" ht="79.5" customHeight="1" x14ac:dyDescent="0.25">
      <c r="A222" s="22" t="s">
        <v>1080</v>
      </c>
      <c r="B222" s="22">
        <f t="shared" si="22"/>
        <v>215</v>
      </c>
      <c r="C222" s="22" t="s">
        <v>937</v>
      </c>
      <c r="D222" s="23" t="s">
        <v>938</v>
      </c>
      <c r="E222" s="23" t="s">
        <v>1024</v>
      </c>
      <c r="F222" s="23" t="s">
        <v>1081</v>
      </c>
      <c r="G222" s="22" t="s">
        <v>1082</v>
      </c>
      <c r="H222" s="23" t="s">
        <v>1083</v>
      </c>
      <c r="I222" s="22" t="s">
        <v>1084</v>
      </c>
      <c r="J222" s="23" t="s">
        <v>1085</v>
      </c>
      <c r="K222" s="22" t="s">
        <v>90</v>
      </c>
      <c r="L222" s="23" t="s">
        <v>1085</v>
      </c>
      <c r="M222" s="22">
        <v>100</v>
      </c>
      <c r="N222" s="22" t="s">
        <v>1086</v>
      </c>
      <c r="O222" s="22" t="s">
        <v>64</v>
      </c>
      <c r="P222" s="22">
        <v>10</v>
      </c>
      <c r="Q222" s="22">
        <v>33</v>
      </c>
      <c r="R222" s="22">
        <v>33</v>
      </c>
      <c r="S222" s="22">
        <v>34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/>
      <c r="AI222" s="15"/>
      <c r="AJ222" s="15"/>
      <c r="AK222" s="15">
        <f t="shared" si="18"/>
        <v>0</v>
      </c>
      <c r="AL222" s="15">
        <v>43000000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/>
      <c r="AX222" s="15">
        <v>0</v>
      </c>
      <c r="AY222" s="15">
        <v>0</v>
      </c>
      <c r="AZ222" s="15"/>
      <c r="BA222" s="15"/>
      <c r="BB222" s="15"/>
      <c r="BC222" s="15">
        <f t="shared" si="23"/>
        <v>43000000</v>
      </c>
      <c r="BD222" s="15">
        <v>43000000</v>
      </c>
      <c r="BE222" s="15">
        <v>0</v>
      </c>
      <c r="BF222" s="15">
        <v>0</v>
      </c>
      <c r="BG222" s="15"/>
      <c r="BH222" s="15"/>
      <c r="BI222" s="15"/>
      <c r="BJ222" s="15"/>
      <c r="BK222" s="15"/>
      <c r="BL222" s="15"/>
      <c r="BM222" s="15">
        <v>0</v>
      </c>
      <c r="BN222" s="15">
        <v>0</v>
      </c>
      <c r="BO222" s="15"/>
      <c r="BP222" s="15">
        <v>0</v>
      </c>
      <c r="BQ222" s="15">
        <v>0</v>
      </c>
      <c r="BR222" s="15"/>
      <c r="BS222" s="15"/>
      <c r="BT222" s="15"/>
      <c r="BU222" s="15">
        <f t="shared" si="19"/>
        <v>43000000</v>
      </c>
      <c r="BV222" s="15">
        <v>44290000</v>
      </c>
      <c r="BW222" s="15">
        <v>0</v>
      </c>
      <c r="BX222" s="15">
        <v>0</v>
      </c>
      <c r="BY222" s="15"/>
      <c r="BZ222" s="15"/>
      <c r="CA222" s="15"/>
      <c r="CB222" s="15"/>
      <c r="CC222" s="15"/>
      <c r="CD222" s="15"/>
      <c r="CE222" s="15">
        <v>0</v>
      </c>
      <c r="CF222" s="15">
        <v>0</v>
      </c>
      <c r="CG222" s="15"/>
      <c r="CH222" s="15">
        <v>0</v>
      </c>
      <c r="CI222" s="15">
        <v>0</v>
      </c>
      <c r="CJ222" s="15"/>
      <c r="CK222" s="15"/>
      <c r="CL222" s="15"/>
      <c r="CM222" s="15">
        <f t="shared" si="20"/>
        <v>44290000</v>
      </c>
      <c r="CN222" s="15">
        <f t="shared" si="21"/>
        <v>130290000</v>
      </c>
      <c r="CO222" s="20">
        <v>2024003630056</v>
      </c>
      <c r="CP222" s="14" t="s">
        <v>58</v>
      </c>
      <c r="CQ222" s="16" t="s">
        <v>1022</v>
      </c>
    </row>
    <row r="223" spans="1:95" s="2" customFormat="1" ht="79.5" customHeight="1" x14ac:dyDescent="0.25">
      <c r="A223" s="22" t="s">
        <v>1087</v>
      </c>
      <c r="B223" s="22">
        <f t="shared" si="22"/>
        <v>216</v>
      </c>
      <c r="C223" s="22" t="s">
        <v>937</v>
      </c>
      <c r="D223" s="23" t="s">
        <v>938</v>
      </c>
      <c r="E223" s="23" t="s">
        <v>1024</v>
      </c>
      <c r="F223" s="23" t="s">
        <v>1088</v>
      </c>
      <c r="G223" s="22" t="s">
        <v>1089</v>
      </c>
      <c r="H223" s="23" t="s">
        <v>1090</v>
      </c>
      <c r="I223" s="22" t="s">
        <v>1091</v>
      </c>
      <c r="J223" s="23" t="s">
        <v>1092</v>
      </c>
      <c r="K223" s="22" t="s">
        <v>55</v>
      </c>
      <c r="L223" s="23" t="s">
        <v>1092</v>
      </c>
      <c r="M223" s="22">
        <v>10</v>
      </c>
      <c r="N223" s="22" t="s">
        <v>56</v>
      </c>
      <c r="O223" s="22" t="s">
        <v>57</v>
      </c>
      <c r="P223" s="22">
        <v>10</v>
      </c>
      <c r="Q223" s="22">
        <v>10</v>
      </c>
      <c r="R223" s="22">
        <v>10</v>
      </c>
      <c r="S223" s="22">
        <v>10</v>
      </c>
      <c r="T223" s="15">
        <v>110000000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/>
      <c r="AI223" s="15"/>
      <c r="AJ223" s="15"/>
      <c r="AK223" s="15">
        <f t="shared" si="18"/>
        <v>110000000</v>
      </c>
      <c r="AL223" s="15">
        <v>112200000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/>
      <c r="AX223" s="15">
        <v>0</v>
      </c>
      <c r="AY223" s="15">
        <v>0</v>
      </c>
      <c r="AZ223" s="15"/>
      <c r="BA223" s="15"/>
      <c r="BB223" s="15"/>
      <c r="BC223" s="15">
        <f t="shared" si="23"/>
        <v>112200000</v>
      </c>
      <c r="BD223" s="15">
        <v>112200000</v>
      </c>
      <c r="BE223" s="15">
        <v>0</v>
      </c>
      <c r="BF223" s="15">
        <v>0</v>
      </c>
      <c r="BG223" s="15"/>
      <c r="BH223" s="15"/>
      <c r="BI223" s="15"/>
      <c r="BJ223" s="15"/>
      <c r="BK223" s="15"/>
      <c r="BL223" s="15"/>
      <c r="BM223" s="15">
        <v>0</v>
      </c>
      <c r="BN223" s="15">
        <v>0</v>
      </c>
      <c r="BO223" s="15"/>
      <c r="BP223" s="15">
        <v>0</v>
      </c>
      <c r="BQ223" s="15">
        <v>0</v>
      </c>
      <c r="BR223" s="15"/>
      <c r="BS223" s="15"/>
      <c r="BT223" s="15"/>
      <c r="BU223" s="15">
        <f t="shared" si="19"/>
        <v>112200000</v>
      </c>
      <c r="BV223" s="15">
        <v>115566000</v>
      </c>
      <c r="BW223" s="15">
        <v>0</v>
      </c>
      <c r="BX223" s="15">
        <v>0</v>
      </c>
      <c r="BY223" s="15"/>
      <c r="BZ223" s="15"/>
      <c r="CA223" s="15"/>
      <c r="CB223" s="15"/>
      <c r="CC223" s="15"/>
      <c r="CD223" s="15"/>
      <c r="CE223" s="15">
        <v>0</v>
      </c>
      <c r="CF223" s="15">
        <v>0</v>
      </c>
      <c r="CG223" s="15"/>
      <c r="CH223" s="15">
        <v>0</v>
      </c>
      <c r="CI223" s="15">
        <v>0</v>
      </c>
      <c r="CJ223" s="15"/>
      <c r="CK223" s="15"/>
      <c r="CL223" s="15"/>
      <c r="CM223" s="15">
        <f t="shared" si="20"/>
        <v>115566000</v>
      </c>
      <c r="CN223" s="15">
        <f t="shared" si="21"/>
        <v>449966000</v>
      </c>
      <c r="CO223" s="20">
        <v>2024003630059</v>
      </c>
      <c r="CP223" s="14" t="s">
        <v>58</v>
      </c>
      <c r="CQ223" s="16" t="s">
        <v>1022</v>
      </c>
    </row>
    <row r="224" spans="1:95" s="2" customFormat="1" ht="79.5" customHeight="1" x14ac:dyDescent="0.25">
      <c r="A224" s="22" t="s">
        <v>1093</v>
      </c>
      <c r="B224" s="22">
        <f t="shared" si="22"/>
        <v>217</v>
      </c>
      <c r="C224" s="22" t="s">
        <v>937</v>
      </c>
      <c r="D224" s="23" t="s">
        <v>938</v>
      </c>
      <c r="E224" s="23" t="s">
        <v>1024</v>
      </c>
      <c r="F224" s="23" t="s">
        <v>1094</v>
      </c>
      <c r="G224" s="22" t="s">
        <v>1095</v>
      </c>
      <c r="H224" s="23" t="s">
        <v>1096</v>
      </c>
      <c r="I224" s="22" t="s">
        <v>1097</v>
      </c>
      <c r="J224" s="23" t="s">
        <v>1098</v>
      </c>
      <c r="K224" s="22" t="s">
        <v>55</v>
      </c>
      <c r="L224" s="23" t="s">
        <v>1098</v>
      </c>
      <c r="M224" s="22">
        <v>40</v>
      </c>
      <c r="N224" s="22" t="s">
        <v>56</v>
      </c>
      <c r="O224" s="22" t="s">
        <v>64</v>
      </c>
      <c r="P224" s="22">
        <v>10</v>
      </c>
      <c r="Q224" s="22">
        <v>10</v>
      </c>
      <c r="R224" s="22">
        <v>10</v>
      </c>
      <c r="S224" s="22">
        <v>10</v>
      </c>
      <c r="T224" s="15">
        <v>143000000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/>
      <c r="AI224" s="15"/>
      <c r="AJ224" s="15"/>
      <c r="AK224" s="15">
        <f t="shared" si="18"/>
        <v>143000000</v>
      </c>
      <c r="AL224" s="15">
        <v>145860000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/>
      <c r="AX224" s="15">
        <v>0</v>
      </c>
      <c r="AY224" s="15">
        <v>0</v>
      </c>
      <c r="AZ224" s="15"/>
      <c r="BA224" s="15"/>
      <c r="BB224" s="15"/>
      <c r="BC224" s="15">
        <f t="shared" si="23"/>
        <v>145860000</v>
      </c>
      <c r="BD224" s="15">
        <v>145860000</v>
      </c>
      <c r="BE224" s="15">
        <v>0</v>
      </c>
      <c r="BF224" s="15">
        <v>0</v>
      </c>
      <c r="BG224" s="15"/>
      <c r="BH224" s="15"/>
      <c r="BI224" s="15"/>
      <c r="BJ224" s="15"/>
      <c r="BK224" s="15"/>
      <c r="BL224" s="15"/>
      <c r="BM224" s="15">
        <v>0</v>
      </c>
      <c r="BN224" s="15">
        <v>0</v>
      </c>
      <c r="BO224" s="15"/>
      <c r="BP224" s="15">
        <v>0</v>
      </c>
      <c r="BQ224" s="15">
        <v>0</v>
      </c>
      <c r="BR224" s="15"/>
      <c r="BS224" s="15"/>
      <c r="BT224" s="15"/>
      <c r="BU224" s="15">
        <f t="shared" si="19"/>
        <v>145860000</v>
      </c>
      <c r="BV224" s="15">
        <v>150236000</v>
      </c>
      <c r="BW224" s="15">
        <v>0</v>
      </c>
      <c r="BX224" s="15">
        <v>0</v>
      </c>
      <c r="BY224" s="15"/>
      <c r="BZ224" s="15"/>
      <c r="CA224" s="15"/>
      <c r="CB224" s="15"/>
      <c r="CC224" s="15"/>
      <c r="CD224" s="15"/>
      <c r="CE224" s="15">
        <v>0</v>
      </c>
      <c r="CF224" s="15">
        <v>0</v>
      </c>
      <c r="CG224" s="15"/>
      <c r="CH224" s="15">
        <v>0</v>
      </c>
      <c r="CI224" s="15">
        <v>0</v>
      </c>
      <c r="CJ224" s="15"/>
      <c r="CK224" s="15"/>
      <c r="CL224" s="15"/>
      <c r="CM224" s="15">
        <f t="shared" si="20"/>
        <v>150236000</v>
      </c>
      <c r="CN224" s="15">
        <f t="shared" si="21"/>
        <v>584956000</v>
      </c>
      <c r="CO224" s="20">
        <v>2024003630093</v>
      </c>
      <c r="CP224" s="14" t="s">
        <v>58</v>
      </c>
      <c r="CQ224" s="16" t="s">
        <v>1022</v>
      </c>
    </row>
    <row r="225" spans="1:95" s="2" customFormat="1" ht="79.5" customHeight="1" x14ac:dyDescent="0.25">
      <c r="A225" s="22" t="s">
        <v>1099</v>
      </c>
      <c r="B225" s="22">
        <f t="shared" si="22"/>
        <v>218</v>
      </c>
      <c r="C225" s="22" t="s">
        <v>937</v>
      </c>
      <c r="D225" s="23" t="s">
        <v>938</v>
      </c>
      <c r="E225" s="23" t="s">
        <v>1024</v>
      </c>
      <c r="F225" s="23" t="s">
        <v>1100</v>
      </c>
      <c r="G225" s="22" t="s">
        <v>1101</v>
      </c>
      <c r="H225" s="23" t="s">
        <v>215</v>
      </c>
      <c r="I225" s="22" t="s">
        <v>1102</v>
      </c>
      <c r="J225" s="23" t="s">
        <v>114</v>
      </c>
      <c r="K225" s="22" t="s">
        <v>55</v>
      </c>
      <c r="L225" s="23" t="s">
        <v>114</v>
      </c>
      <c r="M225" s="22">
        <v>4</v>
      </c>
      <c r="N225" s="22" t="s">
        <v>56</v>
      </c>
      <c r="O225" s="22" t="s">
        <v>64</v>
      </c>
      <c r="P225" s="22">
        <v>1</v>
      </c>
      <c r="Q225" s="22">
        <v>1</v>
      </c>
      <c r="R225" s="22">
        <v>1</v>
      </c>
      <c r="S225" s="22">
        <v>1</v>
      </c>
      <c r="T225" s="15">
        <v>199500000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/>
      <c r="AI225" s="15"/>
      <c r="AJ225" s="15"/>
      <c r="AK225" s="15">
        <f t="shared" si="18"/>
        <v>199500000</v>
      </c>
      <c r="AL225" s="15">
        <v>203490000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/>
      <c r="AX225" s="15">
        <v>0</v>
      </c>
      <c r="AY225" s="15">
        <v>0</v>
      </c>
      <c r="AZ225" s="15"/>
      <c r="BA225" s="15"/>
      <c r="BB225" s="15"/>
      <c r="BC225" s="15">
        <f t="shared" si="23"/>
        <v>203490000</v>
      </c>
      <c r="BD225" s="15">
        <v>203490000</v>
      </c>
      <c r="BE225" s="15">
        <v>0</v>
      </c>
      <c r="BF225" s="15">
        <v>0</v>
      </c>
      <c r="BG225" s="15"/>
      <c r="BH225" s="15"/>
      <c r="BI225" s="15"/>
      <c r="BJ225" s="15"/>
      <c r="BK225" s="15"/>
      <c r="BL225" s="15"/>
      <c r="BM225" s="15">
        <v>0</v>
      </c>
      <c r="BN225" s="15">
        <v>0</v>
      </c>
      <c r="BO225" s="15"/>
      <c r="BP225" s="15">
        <v>0</v>
      </c>
      <c r="BQ225" s="15">
        <v>0</v>
      </c>
      <c r="BR225" s="15"/>
      <c r="BS225" s="15"/>
      <c r="BT225" s="15"/>
      <c r="BU225" s="15">
        <f t="shared" si="19"/>
        <v>203490000</v>
      </c>
      <c r="BV225" s="15">
        <v>209595000</v>
      </c>
      <c r="BW225" s="15">
        <v>0</v>
      </c>
      <c r="BX225" s="15">
        <v>0</v>
      </c>
      <c r="BY225" s="15"/>
      <c r="BZ225" s="15"/>
      <c r="CA225" s="15"/>
      <c r="CB225" s="15"/>
      <c r="CC225" s="15"/>
      <c r="CD225" s="15"/>
      <c r="CE225" s="15">
        <v>0</v>
      </c>
      <c r="CF225" s="15">
        <v>0</v>
      </c>
      <c r="CG225" s="15"/>
      <c r="CH225" s="15">
        <v>0</v>
      </c>
      <c r="CI225" s="15">
        <v>0</v>
      </c>
      <c r="CJ225" s="15"/>
      <c r="CK225" s="15"/>
      <c r="CL225" s="15"/>
      <c r="CM225" s="15">
        <f t="shared" si="20"/>
        <v>209595000</v>
      </c>
      <c r="CN225" s="15">
        <f t="shared" si="21"/>
        <v>816075000</v>
      </c>
      <c r="CO225" s="20">
        <v>2024003630113</v>
      </c>
      <c r="CP225" s="14" t="s">
        <v>58</v>
      </c>
      <c r="CQ225" s="16" t="s">
        <v>1022</v>
      </c>
    </row>
    <row r="226" spans="1:95" s="2" customFormat="1" ht="79.5" customHeight="1" x14ac:dyDescent="0.25">
      <c r="A226" s="22" t="s">
        <v>1103</v>
      </c>
      <c r="B226" s="22">
        <f t="shared" si="22"/>
        <v>219</v>
      </c>
      <c r="C226" s="22" t="s">
        <v>937</v>
      </c>
      <c r="D226" s="23" t="s">
        <v>938</v>
      </c>
      <c r="E226" s="23" t="s">
        <v>1024</v>
      </c>
      <c r="F226" s="23" t="s">
        <v>1100</v>
      </c>
      <c r="G226" s="22" t="s">
        <v>1104</v>
      </c>
      <c r="H226" s="23" t="s">
        <v>1105</v>
      </c>
      <c r="I226" s="22" t="s">
        <v>1106</v>
      </c>
      <c r="J226" s="23" t="s">
        <v>1107</v>
      </c>
      <c r="K226" s="22" t="s">
        <v>55</v>
      </c>
      <c r="L226" s="23" t="s">
        <v>1107</v>
      </c>
      <c r="M226" s="22">
        <v>770</v>
      </c>
      <c r="N226" s="22" t="s">
        <v>56</v>
      </c>
      <c r="O226" s="22" t="s">
        <v>57</v>
      </c>
      <c r="P226" s="22">
        <v>770</v>
      </c>
      <c r="Q226" s="22">
        <v>770</v>
      </c>
      <c r="R226" s="22">
        <v>770</v>
      </c>
      <c r="S226" s="22">
        <v>770</v>
      </c>
      <c r="T226" s="15">
        <v>402000000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/>
      <c r="AI226" s="15"/>
      <c r="AJ226" s="15"/>
      <c r="AK226" s="15">
        <f t="shared" si="18"/>
        <v>402000000</v>
      </c>
      <c r="AL226" s="15">
        <v>410040000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/>
      <c r="AX226" s="15">
        <v>0</v>
      </c>
      <c r="AY226" s="15">
        <v>0</v>
      </c>
      <c r="AZ226" s="15"/>
      <c r="BA226" s="15"/>
      <c r="BB226" s="15"/>
      <c r="BC226" s="15">
        <f t="shared" si="23"/>
        <v>410040000</v>
      </c>
      <c r="BD226" s="15">
        <v>410040000</v>
      </c>
      <c r="BE226" s="15">
        <v>0</v>
      </c>
      <c r="BF226" s="15">
        <v>0</v>
      </c>
      <c r="BG226" s="15"/>
      <c r="BH226" s="15"/>
      <c r="BI226" s="15"/>
      <c r="BJ226" s="15"/>
      <c r="BK226" s="15"/>
      <c r="BL226" s="15"/>
      <c r="BM226" s="15">
        <v>0</v>
      </c>
      <c r="BN226" s="15">
        <v>0</v>
      </c>
      <c r="BO226" s="15"/>
      <c r="BP226" s="15">
        <v>0</v>
      </c>
      <c r="BQ226" s="15">
        <v>0</v>
      </c>
      <c r="BR226" s="15"/>
      <c r="BS226" s="15"/>
      <c r="BT226" s="15"/>
      <c r="BU226" s="15">
        <f t="shared" si="19"/>
        <v>410040000</v>
      </c>
      <c r="BV226" s="15">
        <v>422341000</v>
      </c>
      <c r="BW226" s="15">
        <v>0</v>
      </c>
      <c r="BX226" s="15">
        <v>0</v>
      </c>
      <c r="BY226" s="15"/>
      <c r="BZ226" s="15"/>
      <c r="CA226" s="15"/>
      <c r="CB226" s="15"/>
      <c r="CC226" s="15"/>
      <c r="CD226" s="15"/>
      <c r="CE226" s="15">
        <v>0</v>
      </c>
      <c r="CF226" s="15">
        <v>0</v>
      </c>
      <c r="CG226" s="15"/>
      <c r="CH226" s="15">
        <v>0</v>
      </c>
      <c r="CI226" s="15">
        <v>0</v>
      </c>
      <c r="CJ226" s="15"/>
      <c r="CK226" s="15"/>
      <c r="CL226" s="15"/>
      <c r="CM226" s="15">
        <f t="shared" si="20"/>
        <v>422341000</v>
      </c>
      <c r="CN226" s="15">
        <f t="shared" si="21"/>
        <v>1644421000</v>
      </c>
      <c r="CO226" s="20">
        <v>2024003630113</v>
      </c>
      <c r="CP226" s="14" t="s">
        <v>58</v>
      </c>
      <c r="CQ226" s="16" t="s">
        <v>1022</v>
      </c>
    </row>
    <row r="227" spans="1:95" s="2" customFormat="1" ht="79.5" customHeight="1" x14ac:dyDescent="0.25">
      <c r="A227" s="22" t="s">
        <v>1108</v>
      </c>
      <c r="B227" s="22">
        <f t="shared" si="22"/>
        <v>220</v>
      </c>
      <c r="C227" s="22" t="s">
        <v>937</v>
      </c>
      <c r="D227" s="23" t="s">
        <v>938</v>
      </c>
      <c r="E227" s="23" t="s">
        <v>1024</v>
      </c>
      <c r="F227" s="23" t="s">
        <v>1100</v>
      </c>
      <c r="G227" s="22" t="s">
        <v>1109</v>
      </c>
      <c r="H227" s="23" t="s">
        <v>1110</v>
      </c>
      <c r="I227" s="22" t="s">
        <v>1111</v>
      </c>
      <c r="J227" s="23" t="s">
        <v>958</v>
      </c>
      <c r="K227" s="22" t="s">
        <v>55</v>
      </c>
      <c r="L227" s="23" t="s">
        <v>958</v>
      </c>
      <c r="M227" s="22">
        <v>1</v>
      </c>
      <c r="N227" s="22" t="s">
        <v>56</v>
      </c>
      <c r="O227" s="22" t="s">
        <v>57</v>
      </c>
      <c r="P227" s="22">
        <v>1</v>
      </c>
      <c r="Q227" s="22">
        <v>1</v>
      </c>
      <c r="R227" s="22">
        <v>1</v>
      </c>
      <c r="S227" s="22">
        <v>1</v>
      </c>
      <c r="T227" s="15">
        <v>65000000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/>
      <c r="AI227" s="15"/>
      <c r="AJ227" s="15"/>
      <c r="AK227" s="15">
        <f t="shared" si="18"/>
        <v>65000000</v>
      </c>
      <c r="AL227" s="15">
        <v>66300000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/>
      <c r="AX227" s="15">
        <v>0</v>
      </c>
      <c r="AY227" s="15">
        <v>0</v>
      </c>
      <c r="AZ227" s="15"/>
      <c r="BA227" s="15"/>
      <c r="BB227" s="15"/>
      <c r="BC227" s="15">
        <f t="shared" si="23"/>
        <v>66300000</v>
      </c>
      <c r="BD227" s="15">
        <v>66300000</v>
      </c>
      <c r="BE227" s="15">
        <v>0</v>
      </c>
      <c r="BF227" s="15">
        <v>0</v>
      </c>
      <c r="BG227" s="15"/>
      <c r="BH227" s="15"/>
      <c r="BI227" s="15"/>
      <c r="BJ227" s="15"/>
      <c r="BK227" s="15"/>
      <c r="BL227" s="15"/>
      <c r="BM227" s="15">
        <v>0</v>
      </c>
      <c r="BN227" s="15">
        <v>0</v>
      </c>
      <c r="BO227" s="15"/>
      <c r="BP227" s="15">
        <v>0</v>
      </c>
      <c r="BQ227" s="15">
        <v>0</v>
      </c>
      <c r="BR227" s="15"/>
      <c r="BS227" s="15"/>
      <c r="BT227" s="15"/>
      <c r="BU227" s="15">
        <f t="shared" si="19"/>
        <v>66300000</v>
      </c>
      <c r="BV227" s="15">
        <v>68289000</v>
      </c>
      <c r="BW227" s="15">
        <v>0</v>
      </c>
      <c r="BX227" s="15">
        <v>0</v>
      </c>
      <c r="BY227" s="15"/>
      <c r="BZ227" s="15"/>
      <c r="CA227" s="15"/>
      <c r="CB227" s="15"/>
      <c r="CC227" s="15"/>
      <c r="CD227" s="15"/>
      <c r="CE227" s="15">
        <v>0</v>
      </c>
      <c r="CF227" s="15">
        <v>0</v>
      </c>
      <c r="CG227" s="15"/>
      <c r="CH227" s="15">
        <v>0</v>
      </c>
      <c r="CI227" s="15">
        <v>0</v>
      </c>
      <c r="CJ227" s="15"/>
      <c r="CK227" s="15"/>
      <c r="CL227" s="15"/>
      <c r="CM227" s="15">
        <f t="shared" si="20"/>
        <v>68289000</v>
      </c>
      <c r="CN227" s="15">
        <f t="shared" si="21"/>
        <v>265889000</v>
      </c>
      <c r="CO227" s="20">
        <v>2024003630113</v>
      </c>
      <c r="CP227" s="14" t="s">
        <v>58</v>
      </c>
      <c r="CQ227" s="16" t="s">
        <v>1022</v>
      </c>
    </row>
    <row r="228" spans="1:95" s="2" customFormat="1" ht="79.5" customHeight="1" x14ac:dyDescent="0.25">
      <c r="A228" s="22" t="s">
        <v>1112</v>
      </c>
      <c r="B228" s="22">
        <f t="shared" si="22"/>
        <v>221</v>
      </c>
      <c r="C228" s="22" t="s">
        <v>937</v>
      </c>
      <c r="D228" s="23" t="s">
        <v>938</v>
      </c>
      <c r="E228" s="23" t="s">
        <v>1024</v>
      </c>
      <c r="F228" s="23" t="s">
        <v>1113</v>
      </c>
      <c r="G228" s="22" t="s">
        <v>1114</v>
      </c>
      <c r="H228" s="23" t="s">
        <v>1115</v>
      </c>
      <c r="I228" s="22" t="s">
        <v>1116</v>
      </c>
      <c r="J228" s="23" t="s">
        <v>1115</v>
      </c>
      <c r="K228" s="22" t="s">
        <v>55</v>
      </c>
      <c r="L228" s="23" t="s">
        <v>1115</v>
      </c>
      <c r="M228" s="22">
        <v>10</v>
      </c>
      <c r="N228" s="22" t="s">
        <v>56</v>
      </c>
      <c r="O228" s="22" t="s">
        <v>64</v>
      </c>
      <c r="P228" s="22">
        <v>1</v>
      </c>
      <c r="Q228" s="22">
        <v>4</v>
      </c>
      <c r="R228" s="22">
        <v>3</v>
      </c>
      <c r="S228" s="22">
        <v>2</v>
      </c>
      <c r="T228" s="15">
        <v>192000000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/>
      <c r="AI228" s="15"/>
      <c r="AJ228" s="15"/>
      <c r="AK228" s="15">
        <f t="shared" si="18"/>
        <v>192000000</v>
      </c>
      <c r="AL228" s="15">
        <v>195840000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/>
      <c r="AX228" s="15">
        <v>0</v>
      </c>
      <c r="AY228" s="15">
        <v>0</v>
      </c>
      <c r="AZ228" s="15"/>
      <c r="BA228" s="15"/>
      <c r="BB228" s="15"/>
      <c r="BC228" s="15">
        <f t="shared" si="23"/>
        <v>195840000</v>
      </c>
      <c r="BD228" s="15">
        <v>195840000</v>
      </c>
      <c r="BE228" s="15">
        <v>0</v>
      </c>
      <c r="BF228" s="15">
        <v>0</v>
      </c>
      <c r="BG228" s="15"/>
      <c r="BH228" s="15"/>
      <c r="BI228" s="15"/>
      <c r="BJ228" s="15"/>
      <c r="BK228" s="15"/>
      <c r="BL228" s="15"/>
      <c r="BM228" s="15">
        <v>0</v>
      </c>
      <c r="BN228" s="15">
        <v>0</v>
      </c>
      <c r="BO228" s="15"/>
      <c r="BP228" s="15">
        <v>0</v>
      </c>
      <c r="BQ228" s="15">
        <v>0</v>
      </c>
      <c r="BR228" s="15"/>
      <c r="BS228" s="15"/>
      <c r="BT228" s="15"/>
      <c r="BU228" s="15">
        <f t="shared" si="19"/>
        <v>195840000</v>
      </c>
      <c r="BV228" s="15">
        <v>201715000</v>
      </c>
      <c r="BW228" s="15">
        <v>0</v>
      </c>
      <c r="BX228" s="15">
        <v>0</v>
      </c>
      <c r="BY228" s="15"/>
      <c r="BZ228" s="15"/>
      <c r="CA228" s="15"/>
      <c r="CB228" s="15"/>
      <c r="CC228" s="15"/>
      <c r="CD228" s="15"/>
      <c r="CE228" s="15">
        <v>0</v>
      </c>
      <c r="CF228" s="15">
        <v>0</v>
      </c>
      <c r="CG228" s="15"/>
      <c r="CH228" s="15">
        <v>0</v>
      </c>
      <c r="CI228" s="15">
        <v>0</v>
      </c>
      <c r="CJ228" s="15"/>
      <c r="CK228" s="15"/>
      <c r="CL228" s="15"/>
      <c r="CM228" s="15">
        <f t="shared" si="20"/>
        <v>201715000</v>
      </c>
      <c r="CN228" s="15">
        <f t="shared" si="21"/>
        <v>785395000</v>
      </c>
      <c r="CO228" s="20">
        <v>2024003630060</v>
      </c>
      <c r="CP228" s="14" t="s">
        <v>58</v>
      </c>
      <c r="CQ228" s="16" t="s">
        <v>1022</v>
      </c>
    </row>
    <row r="229" spans="1:95" s="2" customFormat="1" ht="79.5" customHeight="1" x14ac:dyDescent="0.25">
      <c r="A229" s="22" t="s">
        <v>1117</v>
      </c>
      <c r="B229" s="22">
        <f t="shared" si="22"/>
        <v>222</v>
      </c>
      <c r="C229" s="22" t="s">
        <v>937</v>
      </c>
      <c r="D229" s="23" t="s">
        <v>938</v>
      </c>
      <c r="E229" s="23" t="s">
        <v>939</v>
      </c>
      <c r="F229" s="23" t="s">
        <v>1118</v>
      </c>
      <c r="G229" s="22" t="s">
        <v>1119</v>
      </c>
      <c r="H229" s="23" t="s">
        <v>1120</v>
      </c>
      <c r="I229" s="22" t="s">
        <v>1121</v>
      </c>
      <c r="J229" s="23" t="s">
        <v>1122</v>
      </c>
      <c r="K229" s="22" t="s">
        <v>55</v>
      </c>
      <c r="L229" s="23" t="s">
        <v>1122</v>
      </c>
      <c r="M229" s="22">
        <v>10</v>
      </c>
      <c r="N229" s="22" t="s">
        <v>56</v>
      </c>
      <c r="O229" s="22" t="s">
        <v>64</v>
      </c>
      <c r="P229" s="22">
        <v>1</v>
      </c>
      <c r="Q229" s="22">
        <v>3</v>
      </c>
      <c r="R229" s="22">
        <v>3</v>
      </c>
      <c r="S229" s="22">
        <v>3</v>
      </c>
      <c r="T229" s="15">
        <v>77900000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/>
      <c r="AI229" s="15"/>
      <c r="AJ229" s="15"/>
      <c r="AK229" s="15">
        <f t="shared" si="18"/>
        <v>77900000</v>
      </c>
      <c r="AL229" s="15">
        <v>79458000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/>
      <c r="AX229" s="15">
        <v>0</v>
      </c>
      <c r="AY229" s="15">
        <v>0</v>
      </c>
      <c r="AZ229" s="15"/>
      <c r="BA229" s="15"/>
      <c r="BB229" s="15"/>
      <c r="BC229" s="15">
        <f t="shared" si="23"/>
        <v>79458000</v>
      </c>
      <c r="BD229" s="15">
        <v>79458000</v>
      </c>
      <c r="BE229" s="15">
        <v>0</v>
      </c>
      <c r="BF229" s="15">
        <v>0</v>
      </c>
      <c r="BG229" s="15"/>
      <c r="BH229" s="15"/>
      <c r="BI229" s="15"/>
      <c r="BJ229" s="15"/>
      <c r="BK229" s="15"/>
      <c r="BL229" s="15"/>
      <c r="BM229" s="15">
        <v>0</v>
      </c>
      <c r="BN229" s="15">
        <v>0</v>
      </c>
      <c r="BO229" s="15"/>
      <c r="BP229" s="15">
        <v>0</v>
      </c>
      <c r="BQ229" s="15">
        <v>0</v>
      </c>
      <c r="BR229" s="15"/>
      <c r="BS229" s="15"/>
      <c r="BT229" s="15"/>
      <c r="BU229" s="15">
        <f t="shared" si="19"/>
        <v>79458000</v>
      </c>
      <c r="BV229" s="15">
        <v>81842000</v>
      </c>
      <c r="BW229" s="15">
        <v>0</v>
      </c>
      <c r="BX229" s="15">
        <v>0</v>
      </c>
      <c r="BY229" s="15"/>
      <c r="BZ229" s="15"/>
      <c r="CA229" s="15"/>
      <c r="CB229" s="15"/>
      <c r="CC229" s="15"/>
      <c r="CD229" s="15"/>
      <c r="CE229" s="15">
        <v>0</v>
      </c>
      <c r="CF229" s="15">
        <v>0</v>
      </c>
      <c r="CG229" s="15"/>
      <c r="CH229" s="15">
        <v>0</v>
      </c>
      <c r="CI229" s="15">
        <v>0</v>
      </c>
      <c r="CJ229" s="15"/>
      <c r="CK229" s="15"/>
      <c r="CL229" s="15"/>
      <c r="CM229" s="15">
        <f t="shared" si="20"/>
        <v>81842000</v>
      </c>
      <c r="CN229" s="15">
        <f t="shared" si="21"/>
        <v>318658000</v>
      </c>
      <c r="CO229" s="20">
        <v>2024003630088</v>
      </c>
      <c r="CP229" s="14" t="s">
        <v>58</v>
      </c>
      <c r="CQ229" s="16" t="s">
        <v>1022</v>
      </c>
    </row>
    <row r="230" spans="1:95" s="2" customFormat="1" ht="79.5" customHeight="1" x14ac:dyDescent="0.25">
      <c r="A230" s="22" t="s">
        <v>1123</v>
      </c>
      <c r="B230" s="22">
        <f t="shared" si="22"/>
        <v>223</v>
      </c>
      <c r="C230" s="22" t="s">
        <v>937</v>
      </c>
      <c r="D230" s="23" t="s">
        <v>938</v>
      </c>
      <c r="E230" s="23" t="s">
        <v>939</v>
      </c>
      <c r="F230" s="23" t="s">
        <v>1118</v>
      </c>
      <c r="G230" s="22" t="s">
        <v>1124</v>
      </c>
      <c r="H230" s="23" t="s">
        <v>1125</v>
      </c>
      <c r="I230" s="22" t="s">
        <v>1126</v>
      </c>
      <c r="J230" s="23" t="s">
        <v>1127</v>
      </c>
      <c r="K230" s="22" t="s">
        <v>90</v>
      </c>
      <c r="L230" s="23" t="s">
        <v>1127</v>
      </c>
      <c r="M230" s="22">
        <v>10</v>
      </c>
      <c r="N230" s="22" t="s">
        <v>56</v>
      </c>
      <c r="O230" s="22" t="s">
        <v>64</v>
      </c>
      <c r="P230" s="22">
        <v>2</v>
      </c>
      <c r="Q230" s="22">
        <v>3</v>
      </c>
      <c r="R230" s="22">
        <v>3</v>
      </c>
      <c r="S230" s="22">
        <v>2</v>
      </c>
      <c r="T230" s="15">
        <v>110000000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/>
      <c r="AI230" s="15"/>
      <c r="AJ230" s="15"/>
      <c r="AK230" s="15">
        <f t="shared" si="18"/>
        <v>110000000</v>
      </c>
      <c r="AL230" s="15">
        <v>112200000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/>
      <c r="AX230" s="15">
        <v>0</v>
      </c>
      <c r="AY230" s="15">
        <v>0</v>
      </c>
      <c r="AZ230" s="15"/>
      <c r="BA230" s="15"/>
      <c r="BB230" s="15"/>
      <c r="BC230" s="15">
        <f t="shared" si="23"/>
        <v>112200000</v>
      </c>
      <c r="BD230" s="15">
        <v>112200000</v>
      </c>
      <c r="BE230" s="15">
        <v>0</v>
      </c>
      <c r="BF230" s="15">
        <v>0</v>
      </c>
      <c r="BG230" s="15"/>
      <c r="BH230" s="15"/>
      <c r="BI230" s="15"/>
      <c r="BJ230" s="15"/>
      <c r="BK230" s="15"/>
      <c r="BL230" s="15"/>
      <c r="BM230" s="15">
        <v>0</v>
      </c>
      <c r="BN230" s="15">
        <v>0</v>
      </c>
      <c r="BO230" s="15"/>
      <c r="BP230" s="15">
        <v>0</v>
      </c>
      <c r="BQ230" s="15">
        <v>0</v>
      </c>
      <c r="BR230" s="15"/>
      <c r="BS230" s="15"/>
      <c r="BT230" s="15"/>
      <c r="BU230" s="15">
        <f t="shared" si="19"/>
        <v>112200000</v>
      </c>
      <c r="BV230" s="15">
        <v>115566000</v>
      </c>
      <c r="BW230" s="15">
        <v>0</v>
      </c>
      <c r="BX230" s="15">
        <v>0</v>
      </c>
      <c r="BY230" s="15"/>
      <c r="BZ230" s="15"/>
      <c r="CA230" s="15"/>
      <c r="CB230" s="15"/>
      <c r="CC230" s="15"/>
      <c r="CD230" s="15"/>
      <c r="CE230" s="15">
        <v>0</v>
      </c>
      <c r="CF230" s="15">
        <v>0</v>
      </c>
      <c r="CG230" s="15"/>
      <c r="CH230" s="15">
        <v>0</v>
      </c>
      <c r="CI230" s="15">
        <v>0</v>
      </c>
      <c r="CJ230" s="15"/>
      <c r="CK230" s="15"/>
      <c r="CL230" s="15"/>
      <c r="CM230" s="15">
        <f t="shared" si="20"/>
        <v>115566000</v>
      </c>
      <c r="CN230" s="15">
        <f t="shared" si="21"/>
        <v>449966000</v>
      </c>
      <c r="CO230" s="20">
        <v>2024003630094</v>
      </c>
      <c r="CP230" s="14" t="s">
        <v>58</v>
      </c>
      <c r="CQ230" s="16" t="s">
        <v>1022</v>
      </c>
    </row>
    <row r="231" spans="1:95" s="2" customFormat="1" ht="79.5" customHeight="1" x14ac:dyDescent="0.25">
      <c r="A231" s="22" t="s">
        <v>1128</v>
      </c>
      <c r="B231" s="22">
        <f t="shared" si="22"/>
        <v>224</v>
      </c>
      <c r="C231" s="22" t="s">
        <v>937</v>
      </c>
      <c r="D231" s="23" t="s">
        <v>938</v>
      </c>
      <c r="E231" s="23" t="s">
        <v>939</v>
      </c>
      <c r="F231" s="23" t="s">
        <v>1118</v>
      </c>
      <c r="G231" s="22" t="s">
        <v>1129</v>
      </c>
      <c r="H231" s="23" t="s">
        <v>1130</v>
      </c>
      <c r="I231" s="22" t="s">
        <v>1131</v>
      </c>
      <c r="J231" s="23" t="s">
        <v>1132</v>
      </c>
      <c r="K231" s="22" t="s">
        <v>55</v>
      </c>
      <c r="L231" s="23" t="s">
        <v>1132</v>
      </c>
      <c r="M231" s="22">
        <v>12</v>
      </c>
      <c r="N231" s="22" t="s">
        <v>56</v>
      </c>
      <c r="O231" s="22" t="s">
        <v>64</v>
      </c>
      <c r="P231" s="22">
        <v>2</v>
      </c>
      <c r="Q231" s="22">
        <v>5</v>
      </c>
      <c r="R231" s="22">
        <v>5</v>
      </c>
      <c r="S231" s="22">
        <v>0</v>
      </c>
      <c r="T231" s="15">
        <v>42000000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/>
      <c r="AI231" s="15"/>
      <c r="AJ231" s="15"/>
      <c r="AK231" s="15">
        <f t="shared" si="18"/>
        <v>42000000</v>
      </c>
      <c r="AL231" s="15">
        <v>42840000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/>
      <c r="AX231" s="15">
        <v>0</v>
      </c>
      <c r="AY231" s="15">
        <v>0</v>
      </c>
      <c r="AZ231" s="15"/>
      <c r="BA231" s="15"/>
      <c r="BB231" s="15"/>
      <c r="BC231" s="15">
        <f t="shared" si="23"/>
        <v>42840000</v>
      </c>
      <c r="BD231" s="15">
        <v>42840000</v>
      </c>
      <c r="BE231" s="15">
        <v>0</v>
      </c>
      <c r="BF231" s="15">
        <v>0</v>
      </c>
      <c r="BG231" s="15"/>
      <c r="BH231" s="15"/>
      <c r="BI231" s="15"/>
      <c r="BJ231" s="15"/>
      <c r="BK231" s="15"/>
      <c r="BL231" s="15"/>
      <c r="BM231" s="15">
        <v>0</v>
      </c>
      <c r="BN231" s="15">
        <v>0</v>
      </c>
      <c r="BO231" s="15"/>
      <c r="BP231" s="15">
        <v>0</v>
      </c>
      <c r="BQ231" s="15">
        <v>0</v>
      </c>
      <c r="BR231" s="15"/>
      <c r="BS231" s="15"/>
      <c r="BT231" s="15"/>
      <c r="BU231" s="15">
        <f t="shared" si="19"/>
        <v>42840000</v>
      </c>
      <c r="BV231" s="15">
        <v>0</v>
      </c>
      <c r="BW231" s="15">
        <v>0</v>
      </c>
      <c r="BX231" s="15">
        <v>0</v>
      </c>
      <c r="BY231" s="15"/>
      <c r="BZ231" s="15"/>
      <c r="CA231" s="15"/>
      <c r="CB231" s="15"/>
      <c r="CC231" s="15"/>
      <c r="CD231" s="15"/>
      <c r="CE231" s="15">
        <v>0</v>
      </c>
      <c r="CF231" s="15">
        <v>0</v>
      </c>
      <c r="CG231" s="15"/>
      <c r="CH231" s="15">
        <v>0</v>
      </c>
      <c r="CI231" s="15">
        <v>0</v>
      </c>
      <c r="CJ231" s="15"/>
      <c r="CK231" s="15"/>
      <c r="CL231" s="15"/>
      <c r="CM231" s="15">
        <f t="shared" si="20"/>
        <v>0</v>
      </c>
      <c r="CN231" s="15">
        <f t="shared" si="21"/>
        <v>127680000</v>
      </c>
      <c r="CO231" s="20">
        <v>2024003630094</v>
      </c>
      <c r="CP231" s="14" t="s">
        <v>58</v>
      </c>
      <c r="CQ231" s="16" t="s">
        <v>1022</v>
      </c>
    </row>
    <row r="232" spans="1:95" s="2" customFormat="1" ht="79.5" customHeight="1" x14ac:dyDescent="0.25">
      <c r="A232" s="22" t="s">
        <v>1133</v>
      </c>
      <c r="B232" s="22">
        <f t="shared" si="22"/>
        <v>225</v>
      </c>
      <c r="C232" s="22" t="s">
        <v>937</v>
      </c>
      <c r="D232" s="23" t="s">
        <v>938</v>
      </c>
      <c r="E232" s="23" t="s">
        <v>939</v>
      </c>
      <c r="F232" s="23" t="s">
        <v>1134</v>
      </c>
      <c r="G232" s="22" t="s">
        <v>1135</v>
      </c>
      <c r="H232" s="23" t="s">
        <v>1136</v>
      </c>
      <c r="I232" s="22" t="s">
        <v>1137</v>
      </c>
      <c r="J232" s="23" t="s">
        <v>1138</v>
      </c>
      <c r="K232" s="22" t="s">
        <v>90</v>
      </c>
      <c r="L232" s="23" t="s">
        <v>1138</v>
      </c>
      <c r="M232" s="22">
        <v>14</v>
      </c>
      <c r="N232" s="22" t="s">
        <v>56</v>
      </c>
      <c r="O232" s="22" t="s">
        <v>64</v>
      </c>
      <c r="P232" s="22">
        <v>14</v>
      </c>
      <c r="Q232" s="22">
        <v>0</v>
      </c>
      <c r="R232" s="22">
        <v>0</v>
      </c>
      <c r="S232" s="22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/>
      <c r="AI232" s="15">
        <v>649382472</v>
      </c>
      <c r="AJ232" s="15"/>
      <c r="AK232" s="15">
        <f t="shared" si="18"/>
        <v>649382472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/>
      <c r="AX232" s="15">
        <v>0</v>
      </c>
      <c r="AY232" s="15">
        <v>0</v>
      </c>
      <c r="AZ232" s="15"/>
      <c r="BA232" s="15"/>
      <c r="BB232" s="15"/>
      <c r="BC232" s="15">
        <f t="shared" si="23"/>
        <v>0</v>
      </c>
      <c r="BD232" s="15">
        <v>0</v>
      </c>
      <c r="BE232" s="15">
        <v>0</v>
      </c>
      <c r="BF232" s="15">
        <v>0</v>
      </c>
      <c r="BG232" s="15"/>
      <c r="BH232" s="15"/>
      <c r="BI232" s="15"/>
      <c r="BJ232" s="15"/>
      <c r="BK232" s="15"/>
      <c r="BL232" s="15"/>
      <c r="BM232" s="15">
        <v>0</v>
      </c>
      <c r="BN232" s="15">
        <v>0</v>
      </c>
      <c r="BO232" s="15"/>
      <c r="BP232" s="15">
        <v>0</v>
      </c>
      <c r="BQ232" s="15">
        <v>0</v>
      </c>
      <c r="BR232" s="15"/>
      <c r="BS232" s="15"/>
      <c r="BT232" s="15"/>
      <c r="BU232" s="15">
        <f t="shared" si="19"/>
        <v>0</v>
      </c>
      <c r="BV232" s="15">
        <v>0</v>
      </c>
      <c r="BW232" s="15">
        <v>0</v>
      </c>
      <c r="BX232" s="15">
        <v>0</v>
      </c>
      <c r="BY232" s="15"/>
      <c r="BZ232" s="15"/>
      <c r="CA232" s="15"/>
      <c r="CB232" s="15"/>
      <c r="CC232" s="15"/>
      <c r="CD232" s="15"/>
      <c r="CE232" s="15">
        <v>0</v>
      </c>
      <c r="CF232" s="15">
        <v>0</v>
      </c>
      <c r="CG232" s="15"/>
      <c r="CH232" s="15">
        <v>0</v>
      </c>
      <c r="CI232" s="15">
        <v>0</v>
      </c>
      <c r="CJ232" s="15"/>
      <c r="CK232" s="15"/>
      <c r="CL232" s="15"/>
      <c r="CM232" s="15">
        <f t="shared" si="20"/>
        <v>0</v>
      </c>
      <c r="CN232" s="15">
        <f t="shared" si="21"/>
        <v>649382472</v>
      </c>
      <c r="CO232" s="20">
        <v>2018000040015</v>
      </c>
      <c r="CP232" s="14" t="s">
        <v>58</v>
      </c>
      <c r="CQ232" s="16" t="s">
        <v>1022</v>
      </c>
    </row>
    <row r="233" spans="1:95" s="2" customFormat="1" ht="79.5" customHeight="1" x14ac:dyDescent="0.25">
      <c r="A233" s="22" t="s">
        <v>1139</v>
      </c>
      <c r="B233" s="22">
        <f t="shared" si="22"/>
        <v>226</v>
      </c>
      <c r="C233" s="22" t="s">
        <v>937</v>
      </c>
      <c r="D233" s="23" t="s">
        <v>938</v>
      </c>
      <c r="E233" s="23" t="s">
        <v>939</v>
      </c>
      <c r="F233" s="23" t="s">
        <v>1134</v>
      </c>
      <c r="G233" s="22" t="s">
        <v>1140</v>
      </c>
      <c r="H233" s="23" t="s">
        <v>1141</v>
      </c>
      <c r="I233" s="22" t="s">
        <v>1142</v>
      </c>
      <c r="J233" s="23" t="s">
        <v>1143</v>
      </c>
      <c r="K233" s="22" t="s">
        <v>55</v>
      </c>
      <c r="L233" s="23" t="s">
        <v>1143</v>
      </c>
      <c r="M233" s="22">
        <v>319</v>
      </c>
      <c r="N233" s="22" t="s">
        <v>1144</v>
      </c>
      <c r="O233" s="22" t="s">
        <v>64</v>
      </c>
      <c r="P233" s="22">
        <v>169</v>
      </c>
      <c r="Q233" s="22">
        <v>50</v>
      </c>
      <c r="R233" s="22">
        <v>50</v>
      </c>
      <c r="S233" s="22">
        <v>50</v>
      </c>
      <c r="T233" s="15">
        <v>90000000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/>
      <c r="AI233" s="15">
        <v>4241598790</v>
      </c>
      <c r="AJ233" s="15"/>
      <c r="AK233" s="15">
        <f t="shared" si="18"/>
        <v>4331598790</v>
      </c>
      <c r="AL233" s="15">
        <v>91800000</v>
      </c>
      <c r="AM233" s="15">
        <v>0</v>
      </c>
      <c r="AN233" s="15">
        <v>0</v>
      </c>
      <c r="AO233" s="15"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/>
      <c r="AX233" s="15">
        <v>0</v>
      </c>
      <c r="AY233" s="15">
        <v>0</v>
      </c>
      <c r="AZ233" s="15"/>
      <c r="BA233" s="15"/>
      <c r="BB233" s="15"/>
      <c r="BC233" s="15">
        <f t="shared" si="23"/>
        <v>91800000</v>
      </c>
      <c r="BD233" s="15">
        <v>91800000</v>
      </c>
      <c r="BE233" s="15">
        <v>0</v>
      </c>
      <c r="BF233" s="15">
        <v>0</v>
      </c>
      <c r="BG233" s="15"/>
      <c r="BH233" s="15"/>
      <c r="BI233" s="15"/>
      <c r="BJ233" s="15"/>
      <c r="BK233" s="15"/>
      <c r="BL233" s="15"/>
      <c r="BM233" s="15">
        <v>0</v>
      </c>
      <c r="BN233" s="15">
        <v>0</v>
      </c>
      <c r="BO233" s="15"/>
      <c r="BP233" s="15">
        <v>0</v>
      </c>
      <c r="BQ233" s="15">
        <v>0</v>
      </c>
      <c r="BR233" s="15"/>
      <c r="BS233" s="15"/>
      <c r="BT233" s="15"/>
      <c r="BU233" s="15">
        <f t="shared" si="19"/>
        <v>91800000</v>
      </c>
      <c r="BV233" s="15">
        <v>94554000</v>
      </c>
      <c r="BW233" s="15">
        <v>0</v>
      </c>
      <c r="BX233" s="15">
        <v>0</v>
      </c>
      <c r="BY233" s="15"/>
      <c r="BZ233" s="15"/>
      <c r="CA233" s="15"/>
      <c r="CB233" s="15"/>
      <c r="CC233" s="15"/>
      <c r="CD233" s="15"/>
      <c r="CE233" s="15">
        <v>0</v>
      </c>
      <c r="CF233" s="15">
        <v>0</v>
      </c>
      <c r="CG233" s="15"/>
      <c r="CH233" s="15">
        <v>0</v>
      </c>
      <c r="CI233" s="15">
        <v>0</v>
      </c>
      <c r="CJ233" s="15"/>
      <c r="CK233" s="15">
        <v>6000000000</v>
      </c>
      <c r="CL233" s="15"/>
      <c r="CM233" s="15">
        <f t="shared" si="20"/>
        <v>6094554000</v>
      </c>
      <c r="CN233" s="15">
        <f t="shared" si="21"/>
        <v>10609752790</v>
      </c>
      <c r="CO233" s="20" t="s">
        <v>1145</v>
      </c>
      <c r="CP233" s="14" t="s">
        <v>58</v>
      </c>
      <c r="CQ233" s="16" t="s">
        <v>1022</v>
      </c>
    </row>
    <row r="234" spans="1:95" s="2" customFormat="1" ht="79.5" customHeight="1" x14ac:dyDescent="0.25">
      <c r="A234" s="22" t="s">
        <v>1146</v>
      </c>
      <c r="B234" s="22">
        <f t="shared" si="22"/>
        <v>227</v>
      </c>
      <c r="C234" s="22" t="s">
        <v>937</v>
      </c>
      <c r="D234" s="23" t="s">
        <v>938</v>
      </c>
      <c r="E234" s="23" t="s">
        <v>939</v>
      </c>
      <c r="F234" s="23" t="s">
        <v>1134</v>
      </c>
      <c r="G234" s="22" t="s">
        <v>1147</v>
      </c>
      <c r="H234" s="23" t="s">
        <v>1148</v>
      </c>
      <c r="I234" s="22" t="s">
        <v>1149</v>
      </c>
      <c r="J234" s="23" t="s">
        <v>1150</v>
      </c>
      <c r="K234" s="22" t="s">
        <v>90</v>
      </c>
      <c r="L234" s="23" t="s">
        <v>1150</v>
      </c>
      <c r="M234" s="22">
        <v>115</v>
      </c>
      <c r="N234" s="22" t="s">
        <v>1144</v>
      </c>
      <c r="O234" s="22" t="s">
        <v>57</v>
      </c>
      <c r="P234" s="22">
        <v>115</v>
      </c>
      <c r="Q234" s="22">
        <v>115</v>
      </c>
      <c r="R234" s="22">
        <v>115</v>
      </c>
      <c r="S234" s="22">
        <v>115</v>
      </c>
      <c r="T234" s="15">
        <v>40000000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/>
      <c r="AI234" s="15">
        <v>1068692651</v>
      </c>
      <c r="AJ234" s="15"/>
      <c r="AK234" s="15">
        <f t="shared" si="18"/>
        <v>1108692651</v>
      </c>
      <c r="AL234" s="15">
        <v>45000000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15">
        <v>0</v>
      </c>
      <c r="AV234" s="15">
        <v>0</v>
      </c>
      <c r="AW234" s="15"/>
      <c r="AX234" s="15">
        <v>0</v>
      </c>
      <c r="AY234" s="15">
        <v>0</v>
      </c>
      <c r="AZ234" s="15"/>
      <c r="BA234" s="15"/>
      <c r="BB234" s="15"/>
      <c r="BC234" s="15">
        <f t="shared" si="23"/>
        <v>45000000</v>
      </c>
      <c r="BD234" s="15">
        <v>50000000</v>
      </c>
      <c r="BE234" s="15">
        <v>0</v>
      </c>
      <c r="BF234" s="15">
        <v>0</v>
      </c>
      <c r="BG234" s="15"/>
      <c r="BH234" s="15"/>
      <c r="BI234" s="15"/>
      <c r="BJ234" s="15"/>
      <c r="BK234" s="15"/>
      <c r="BL234" s="15"/>
      <c r="BM234" s="15">
        <v>0</v>
      </c>
      <c r="BN234" s="15">
        <v>0</v>
      </c>
      <c r="BO234" s="15"/>
      <c r="BP234" s="15">
        <v>0</v>
      </c>
      <c r="BQ234" s="15">
        <v>0</v>
      </c>
      <c r="BR234" s="15"/>
      <c r="BS234" s="15"/>
      <c r="BT234" s="15"/>
      <c r="BU234" s="15">
        <f t="shared" si="19"/>
        <v>50000000</v>
      </c>
      <c r="BV234" s="15">
        <v>53000000</v>
      </c>
      <c r="BW234" s="15">
        <v>0</v>
      </c>
      <c r="BX234" s="15">
        <v>0</v>
      </c>
      <c r="BY234" s="15"/>
      <c r="BZ234" s="15"/>
      <c r="CA234" s="15"/>
      <c r="CB234" s="15"/>
      <c r="CC234" s="15"/>
      <c r="CD234" s="15"/>
      <c r="CE234" s="15">
        <v>0</v>
      </c>
      <c r="CF234" s="15">
        <v>0</v>
      </c>
      <c r="CG234" s="15"/>
      <c r="CH234" s="15">
        <v>0</v>
      </c>
      <c r="CI234" s="15">
        <v>0</v>
      </c>
      <c r="CJ234" s="15"/>
      <c r="CK234" s="15"/>
      <c r="CL234" s="15"/>
      <c r="CM234" s="15">
        <f t="shared" si="20"/>
        <v>53000000</v>
      </c>
      <c r="CN234" s="15">
        <f t="shared" si="21"/>
        <v>1256692651</v>
      </c>
      <c r="CO234" s="20" t="s">
        <v>1145</v>
      </c>
      <c r="CP234" s="14" t="s">
        <v>58</v>
      </c>
      <c r="CQ234" s="16" t="s">
        <v>1022</v>
      </c>
    </row>
    <row r="235" spans="1:95" s="2" customFormat="1" ht="79.5" customHeight="1" x14ac:dyDescent="0.25">
      <c r="A235" s="22" t="s">
        <v>1151</v>
      </c>
      <c r="B235" s="22">
        <f t="shared" si="22"/>
        <v>228</v>
      </c>
      <c r="C235" s="22" t="s">
        <v>937</v>
      </c>
      <c r="D235" s="23" t="s">
        <v>938</v>
      </c>
      <c r="E235" s="23" t="s">
        <v>939</v>
      </c>
      <c r="F235" s="23" t="s">
        <v>1134</v>
      </c>
      <c r="G235" s="22" t="s">
        <v>1152</v>
      </c>
      <c r="H235" s="23" t="s">
        <v>1153</v>
      </c>
      <c r="I235" s="22" t="s">
        <v>1154</v>
      </c>
      <c r="J235" s="23" t="s">
        <v>345</v>
      </c>
      <c r="K235" s="22" t="s">
        <v>55</v>
      </c>
      <c r="L235" s="23" t="s">
        <v>345</v>
      </c>
      <c r="M235" s="22">
        <v>300</v>
      </c>
      <c r="N235" s="22" t="s">
        <v>56</v>
      </c>
      <c r="O235" s="22" t="s">
        <v>64</v>
      </c>
      <c r="P235" s="22">
        <v>20</v>
      </c>
      <c r="Q235" s="22">
        <v>280</v>
      </c>
      <c r="R235" s="22">
        <v>0</v>
      </c>
      <c r="S235" s="22">
        <v>0</v>
      </c>
      <c r="T235" s="15">
        <v>107650000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/>
      <c r="AI235" s="15"/>
      <c r="AJ235" s="15"/>
      <c r="AK235" s="15">
        <f t="shared" si="18"/>
        <v>107650000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/>
      <c r="AX235" s="15">
        <v>0</v>
      </c>
      <c r="AY235" s="15">
        <v>0</v>
      </c>
      <c r="AZ235" s="15"/>
      <c r="BA235" s="15"/>
      <c r="BB235" s="15"/>
      <c r="BC235" s="15">
        <f t="shared" si="23"/>
        <v>0</v>
      </c>
      <c r="BD235" s="15">
        <v>0</v>
      </c>
      <c r="BE235" s="15">
        <v>0</v>
      </c>
      <c r="BF235" s="15">
        <v>0</v>
      </c>
      <c r="BG235" s="15"/>
      <c r="BH235" s="15"/>
      <c r="BI235" s="15"/>
      <c r="BJ235" s="15"/>
      <c r="BK235" s="15"/>
      <c r="BL235" s="15"/>
      <c r="BM235" s="15">
        <v>0</v>
      </c>
      <c r="BN235" s="15">
        <v>0</v>
      </c>
      <c r="BO235" s="15"/>
      <c r="BP235" s="15">
        <v>0</v>
      </c>
      <c r="BQ235" s="15">
        <v>0</v>
      </c>
      <c r="BR235" s="15"/>
      <c r="BS235" s="15"/>
      <c r="BT235" s="15"/>
      <c r="BU235" s="15">
        <f t="shared" si="19"/>
        <v>0</v>
      </c>
      <c r="BV235" s="15">
        <v>0</v>
      </c>
      <c r="BW235" s="15">
        <v>0</v>
      </c>
      <c r="BX235" s="15">
        <v>0</v>
      </c>
      <c r="BY235" s="15"/>
      <c r="BZ235" s="15"/>
      <c r="CA235" s="15"/>
      <c r="CB235" s="15"/>
      <c r="CC235" s="15"/>
      <c r="CD235" s="15"/>
      <c r="CE235" s="15">
        <v>0</v>
      </c>
      <c r="CF235" s="15">
        <v>0</v>
      </c>
      <c r="CG235" s="15"/>
      <c r="CH235" s="15">
        <v>0</v>
      </c>
      <c r="CI235" s="15">
        <v>0</v>
      </c>
      <c r="CJ235" s="15"/>
      <c r="CK235" s="15"/>
      <c r="CL235" s="15"/>
      <c r="CM235" s="15">
        <f t="shared" si="20"/>
        <v>0</v>
      </c>
      <c r="CN235" s="15">
        <f t="shared" si="21"/>
        <v>107650000</v>
      </c>
      <c r="CO235" s="20">
        <v>2024003630144</v>
      </c>
      <c r="CP235" s="14" t="s">
        <v>58</v>
      </c>
      <c r="CQ235" s="16" t="s">
        <v>1022</v>
      </c>
    </row>
    <row r="236" spans="1:95" s="2" customFormat="1" ht="79.5" customHeight="1" x14ac:dyDescent="0.25">
      <c r="A236" s="22" t="s">
        <v>1155</v>
      </c>
      <c r="B236" s="22">
        <f t="shared" si="22"/>
        <v>229</v>
      </c>
      <c r="C236" s="22" t="s">
        <v>937</v>
      </c>
      <c r="D236" s="23" t="s">
        <v>938</v>
      </c>
      <c r="E236" s="23" t="s">
        <v>939</v>
      </c>
      <c r="F236" s="23" t="s">
        <v>1134</v>
      </c>
      <c r="G236" s="22" t="s">
        <v>1156</v>
      </c>
      <c r="H236" s="23" t="s">
        <v>1157</v>
      </c>
      <c r="I236" s="22" t="s">
        <v>1158</v>
      </c>
      <c r="J236" s="23" t="s">
        <v>1159</v>
      </c>
      <c r="K236" s="22" t="s">
        <v>55</v>
      </c>
      <c r="L236" s="23" t="s">
        <v>1159</v>
      </c>
      <c r="M236" s="22">
        <v>150</v>
      </c>
      <c r="N236" s="22" t="s">
        <v>1144</v>
      </c>
      <c r="O236" s="22" t="s">
        <v>64</v>
      </c>
      <c r="P236" s="22">
        <v>80</v>
      </c>
      <c r="Q236" s="22">
        <v>10</v>
      </c>
      <c r="R236" s="22">
        <v>10</v>
      </c>
      <c r="S236" s="22">
        <v>50</v>
      </c>
      <c r="T236" s="15">
        <v>2080619320.3699999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/>
      <c r="AI236" s="15"/>
      <c r="AJ236" s="15"/>
      <c r="AK236" s="15">
        <f t="shared" si="18"/>
        <v>2080619320.3699999</v>
      </c>
      <c r="AL236" s="15">
        <v>486008397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/>
      <c r="AX236" s="15">
        <v>0</v>
      </c>
      <c r="AY236" s="15">
        <v>0</v>
      </c>
      <c r="AZ236" s="15"/>
      <c r="BA236" s="15"/>
      <c r="BB236" s="15"/>
      <c r="BC236" s="15">
        <f t="shared" si="23"/>
        <v>486008397</v>
      </c>
      <c r="BD236" s="15">
        <v>368293839</v>
      </c>
      <c r="BE236" s="15">
        <v>0</v>
      </c>
      <c r="BF236" s="15">
        <v>0</v>
      </c>
      <c r="BG236" s="15"/>
      <c r="BH236" s="15"/>
      <c r="BI236" s="15"/>
      <c r="BJ236" s="15"/>
      <c r="BK236" s="15"/>
      <c r="BL236" s="15"/>
      <c r="BM236" s="15">
        <v>0</v>
      </c>
      <c r="BN236" s="15">
        <v>0</v>
      </c>
      <c r="BO236" s="15"/>
      <c r="BP236" s="15">
        <v>0</v>
      </c>
      <c r="BQ236" s="15">
        <v>0</v>
      </c>
      <c r="BR236" s="15"/>
      <c r="BS236" s="15"/>
      <c r="BT236" s="15"/>
      <c r="BU236" s="15">
        <f t="shared" si="19"/>
        <v>368293839</v>
      </c>
      <c r="BV236" s="15">
        <v>430218199</v>
      </c>
      <c r="BW236" s="15">
        <v>0</v>
      </c>
      <c r="BX236" s="15">
        <v>0</v>
      </c>
      <c r="BY236" s="15"/>
      <c r="BZ236" s="15"/>
      <c r="CA236" s="15"/>
      <c r="CB236" s="15"/>
      <c r="CC236" s="15"/>
      <c r="CD236" s="15"/>
      <c r="CE236" s="15">
        <v>0</v>
      </c>
      <c r="CF236" s="15">
        <v>0</v>
      </c>
      <c r="CG236" s="15"/>
      <c r="CH236" s="15">
        <v>0</v>
      </c>
      <c r="CI236" s="15">
        <v>0</v>
      </c>
      <c r="CJ236" s="15"/>
      <c r="CK236" s="15"/>
      <c r="CL236" s="15"/>
      <c r="CM236" s="15">
        <f t="shared" si="20"/>
        <v>430218199</v>
      </c>
      <c r="CN236" s="15">
        <f t="shared" si="21"/>
        <v>3365139755.3699999</v>
      </c>
      <c r="CO236" s="20">
        <v>2024003630091</v>
      </c>
      <c r="CP236" s="14" t="s">
        <v>58</v>
      </c>
      <c r="CQ236" s="16" t="s">
        <v>1022</v>
      </c>
    </row>
    <row r="237" spans="1:95" s="2" customFormat="1" ht="79.5" customHeight="1" x14ac:dyDescent="0.25">
      <c r="A237" s="22" t="s">
        <v>1160</v>
      </c>
      <c r="B237" s="22">
        <f t="shared" si="22"/>
        <v>230</v>
      </c>
      <c r="C237" s="22" t="s">
        <v>937</v>
      </c>
      <c r="D237" s="23" t="s">
        <v>938</v>
      </c>
      <c r="E237" s="23" t="s">
        <v>939</v>
      </c>
      <c r="F237" s="23" t="s">
        <v>1134</v>
      </c>
      <c r="G237" s="22" t="s">
        <v>1161</v>
      </c>
      <c r="H237" s="23" t="s">
        <v>1162</v>
      </c>
      <c r="I237" s="22" t="s">
        <v>1163</v>
      </c>
      <c r="J237" s="23" t="s">
        <v>1164</v>
      </c>
      <c r="K237" s="22" t="s">
        <v>55</v>
      </c>
      <c r="L237" s="23" t="s">
        <v>1164</v>
      </c>
      <c r="M237" s="22">
        <v>800</v>
      </c>
      <c r="N237" s="22" t="s">
        <v>1144</v>
      </c>
      <c r="O237" s="22" t="s">
        <v>64</v>
      </c>
      <c r="P237" s="22">
        <v>200</v>
      </c>
      <c r="Q237" s="22">
        <v>200</v>
      </c>
      <c r="R237" s="22">
        <v>200</v>
      </c>
      <c r="S237" s="22">
        <v>200</v>
      </c>
      <c r="T237" s="15">
        <v>324808720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/>
      <c r="AI237" s="15">
        <v>528948334</v>
      </c>
      <c r="AJ237" s="15"/>
      <c r="AK237" s="15">
        <f t="shared" si="18"/>
        <v>853757054</v>
      </c>
      <c r="AL237" s="15">
        <f>345336133-45000000</f>
        <v>300336133</v>
      </c>
      <c r="AM237" s="15">
        <v>0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/>
      <c r="AX237" s="15">
        <v>0</v>
      </c>
      <c r="AY237" s="15">
        <v>0</v>
      </c>
      <c r="AZ237" s="15"/>
      <c r="BA237" s="15"/>
      <c r="BB237" s="15"/>
      <c r="BC237" s="15">
        <f t="shared" si="23"/>
        <v>300336133</v>
      </c>
      <c r="BD237" s="15">
        <f>404881516-50000000</f>
        <v>354881516</v>
      </c>
      <c r="BE237" s="15">
        <v>0</v>
      </c>
      <c r="BF237" s="15">
        <v>0</v>
      </c>
      <c r="BG237" s="15"/>
      <c r="BH237" s="15"/>
      <c r="BI237" s="15"/>
      <c r="BJ237" s="15"/>
      <c r="BK237" s="15"/>
      <c r="BL237" s="15"/>
      <c r="BM237" s="15">
        <v>0</v>
      </c>
      <c r="BN237" s="15">
        <v>0</v>
      </c>
      <c r="BO237" s="15"/>
      <c r="BP237" s="15">
        <v>0</v>
      </c>
      <c r="BQ237" s="15">
        <v>0</v>
      </c>
      <c r="BR237" s="15"/>
      <c r="BS237" s="15"/>
      <c r="BT237" s="15"/>
      <c r="BU237" s="15">
        <f t="shared" si="19"/>
        <v>354881516</v>
      </c>
      <c r="BV237" s="15">
        <f>393406066-53000000</f>
        <v>340406066</v>
      </c>
      <c r="BW237" s="15">
        <v>0</v>
      </c>
      <c r="BX237" s="15">
        <v>0</v>
      </c>
      <c r="BY237" s="15"/>
      <c r="BZ237" s="15"/>
      <c r="CA237" s="15"/>
      <c r="CB237" s="15"/>
      <c r="CC237" s="15"/>
      <c r="CD237" s="15"/>
      <c r="CE237" s="15">
        <v>0</v>
      </c>
      <c r="CF237" s="15">
        <v>0</v>
      </c>
      <c r="CG237" s="15"/>
      <c r="CH237" s="15">
        <v>0</v>
      </c>
      <c r="CI237" s="15">
        <v>0</v>
      </c>
      <c r="CJ237" s="15"/>
      <c r="CK237" s="15"/>
      <c r="CL237" s="15"/>
      <c r="CM237" s="15">
        <f t="shared" si="20"/>
        <v>340406066</v>
      </c>
      <c r="CN237" s="15">
        <f t="shared" si="21"/>
        <v>1849380769</v>
      </c>
      <c r="CO237" s="20" t="s">
        <v>1145</v>
      </c>
      <c r="CP237" s="14" t="s">
        <v>58</v>
      </c>
      <c r="CQ237" s="16" t="s">
        <v>1022</v>
      </c>
    </row>
    <row r="238" spans="1:95" s="2" customFormat="1" ht="79.5" customHeight="1" x14ac:dyDescent="0.25">
      <c r="A238" s="22" t="s">
        <v>1165</v>
      </c>
      <c r="B238" s="22">
        <f t="shared" si="22"/>
        <v>231</v>
      </c>
      <c r="C238" s="22" t="s">
        <v>937</v>
      </c>
      <c r="D238" s="23" t="s">
        <v>938</v>
      </c>
      <c r="E238" s="23" t="s">
        <v>939</v>
      </c>
      <c r="F238" s="23" t="s">
        <v>1134</v>
      </c>
      <c r="G238" s="22" t="s">
        <v>1166</v>
      </c>
      <c r="H238" s="23" t="s">
        <v>1167</v>
      </c>
      <c r="I238" s="22" t="s">
        <v>1168</v>
      </c>
      <c r="J238" s="23" t="s">
        <v>1169</v>
      </c>
      <c r="K238" s="22" t="s">
        <v>55</v>
      </c>
      <c r="L238" s="23" t="s">
        <v>1169</v>
      </c>
      <c r="M238" s="22">
        <v>2970</v>
      </c>
      <c r="N238" s="22" t="s">
        <v>1144</v>
      </c>
      <c r="O238" s="22" t="s">
        <v>57</v>
      </c>
      <c r="P238" s="22">
        <v>2970</v>
      </c>
      <c r="Q238" s="22">
        <v>2970</v>
      </c>
      <c r="R238" s="22">
        <v>2970</v>
      </c>
      <c r="S238" s="22">
        <v>2970</v>
      </c>
      <c r="T238" s="15">
        <v>750000000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/>
      <c r="AI238" s="15"/>
      <c r="AJ238" s="15"/>
      <c r="AK238" s="15">
        <f t="shared" si="18"/>
        <v>750000000</v>
      </c>
      <c r="AL238" s="15">
        <v>550000000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/>
      <c r="AX238" s="15">
        <v>0</v>
      </c>
      <c r="AY238" s="15">
        <v>0</v>
      </c>
      <c r="AZ238" s="15"/>
      <c r="BA238" s="15"/>
      <c r="BB238" s="15"/>
      <c r="BC238" s="15">
        <f t="shared" si="23"/>
        <v>550000000</v>
      </c>
      <c r="BD238" s="15">
        <v>700000000</v>
      </c>
      <c r="BE238" s="15">
        <v>0</v>
      </c>
      <c r="BF238" s="15">
        <v>0</v>
      </c>
      <c r="BG238" s="15"/>
      <c r="BH238" s="15"/>
      <c r="BI238" s="15"/>
      <c r="BJ238" s="15"/>
      <c r="BK238" s="15"/>
      <c r="BL238" s="15"/>
      <c r="BM238" s="15">
        <v>0</v>
      </c>
      <c r="BN238" s="15">
        <v>0</v>
      </c>
      <c r="BO238" s="15"/>
      <c r="BP238" s="15">
        <v>0</v>
      </c>
      <c r="BQ238" s="15">
        <v>0</v>
      </c>
      <c r="BR238" s="15"/>
      <c r="BS238" s="15"/>
      <c r="BT238" s="15"/>
      <c r="BU238" s="15">
        <f t="shared" si="19"/>
        <v>700000000</v>
      </c>
      <c r="BV238" s="15">
        <v>750000000</v>
      </c>
      <c r="BW238" s="15">
        <v>0</v>
      </c>
      <c r="BX238" s="15">
        <v>0</v>
      </c>
      <c r="BY238" s="15"/>
      <c r="BZ238" s="15"/>
      <c r="CA238" s="15"/>
      <c r="CB238" s="15"/>
      <c r="CC238" s="15"/>
      <c r="CD238" s="15"/>
      <c r="CE238" s="15">
        <v>0</v>
      </c>
      <c r="CF238" s="15">
        <v>0</v>
      </c>
      <c r="CG238" s="15"/>
      <c r="CH238" s="15">
        <v>0</v>
      </c>
      <c r="CI238" s="15">
        <v>0</v>
      </c>
      <c r="CJ238" s="15"/>
      <c r="CK238" s="15"/>
      <c r="CL238" s="15"/>
      <c r="CM238" s="15">
        <f t="shared" si="20"/>
        <v>750000000</v>
      </c>
      <c r="CN238" s="15">
        <f t="shared" si="21"/>
        <v>2750000000</v>
      </c>
      <c r="CO238" s="20">
        <v>2024003630091</v>
      </c>
      <c r="CP238" s="14" t="s">
        <v>58</v>
      </c>
      <c r="CQ238" s="16" t="s">
        <v>1022</v>
      </c>
    </row>
    <row r="239" spans="1:95" s="2" customFormat="1" ht="79.5" customHeight="1" x14ac:dyDescent="0.25">
      <c r="A239" s="22" t="s">
        <v>1170</v>
      </c>
      <c r="B239" s="22">
        <f t="shared" si="22"/>
        <v>232</v>
      </c>
      <c r="C239" s="22" t="s">
        <v>937</v>
      </c>
      <c r="D239" s="23" t="s">
        <v>938</v>
      </c>
      <c r="E239" s="23" t="s">
        <v>939</v>
      </c>
      <c r="F239" s="23" t="s">
        <v>1171</v>
      </c>
      <c r="G239" s="22" t="s">
        <v>1172</v>
      </c>
      <c r="H239" s="23" t="s">
        <v>1173</v>
      </c>
      <c r="I239" s="22" t="s">
        <v>1174</v>
      </c>
      <c r="J239" s="23" t="s">
        <v>1175</v>
      </c>
      <c r="K239" s="22" t="s">
        <v>55</v>
      </c>
      <c r="L239" s="23" t="s">
        <v>1175</v>
      </c>
      <c r="M239" s="22">
        <v>3</v>
      </c>
      <c r="N239" s="22" t="s">
        <v>56</v>
      </c>
      <c r="O239" s="22" t="s">
        <v>64</v>
      </c>
      <c r="P239" s="22">
        <v>3</v>
      </c>
      <c r="Q239" s="22">
        <v>0</v>
      </c>
      <c r="R239" s="22">
        <v>0</v>
      </c>
      <c r="S239" s="22">
        <v>0</v>
      </c>
      <c r="T239" s="15">
        <v>40100000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/>
      <c r="AI239" s="15"/>
      <c r="AJ239" s="15"/>
      <c r="AK239" s="15">
        <f t="shared" si="18"/>
        <v>40100000</v>
      </c>
      <c r="AL239" s="15">
        <v>0</v>
      </c>
      <c r="AM239" s="15">
        <v>0</v>
      </c>
      <c r="AN239" s="15">
        <v>0</v>
      </c>
      <c r="AO239" s="15">
        <v>0</v>
      </c>
      <c r="AP239" s="15">
        <v>0</v>
      </c>
      <c r="AQ239" s="15">
        <v>0</v>
      </c>
      <c r="AR239" s="15">
        <v>0</v>
      </c>
      <c r="AS239" s="15">
        <v>0</v>
      </c>
      <c r="AT239" s="15">
        <v>0</v>
      </c>
      <c r="AU239" s="15">
        <v>0</v>
      </c>
      <c r="AV239" s="15">
        <v>0</v>
      </c>
      <c r="AW239" s="15"/>
      <c r="AX239" s="15">
        <v>0</v>
      </c>
      <c r="AY239" s="15">
        <v>0</v>
      </c>
      <c r="AZ239" s="15"/>
      <c r="BA239" s="15"/>
      <c r="BB239" s="15"/>
      <c r="BC239" s="15">
        <f t="shared" si="23"/>
        <v>0</v>
      </c>
      <c r="BD239" s="15">
        <v>0</v>
      </c>
      <c r="BE239" s="15">
        <v>0</v>
      </c>
      <c r="BF239" s="15">
        <v>0</v>
      </c>
      <c r="BG239" s="15"/>
      <c r="BH239" s="15"/>
      <c r="BI239" s="15"/>
      <c r="BJ239" s="15"/>
      <c r="BK239" s="15"/>
      <c r="BL239" s="15"/>
      <c r="BM239" s="15">
        <v>0</v>
      </c>
      <c r="BN239" s="15">
        <v>0</v>
      </c>
      <c r="BO239" s="15"/>
      <c r="BP239" s="15">
        <v>0</v>
      </c>
      <c r="BQ239" s="15">
        <v>0</v>
      </c>
      <c r="BR239" s="15"/>
      <c r="BS239" s="15"/>
      <c r="BT239" s="15"/>
      <c r="BU239" s="15">
        <f t="shared" si="19"/>
        <v>0</v>
      </c>
      <c r="BV239" s="15">
        <v>0</v>
      </c>
      <c r="BW239" s="15">
        <v>0</v>
      </c>
      <c r="BX239" s="15">
        <v>0</v>
      </c>
      <c r="BY239" s="15"/>
      <c r="BZ239" s="15"/>
      <c r="CA239" s="15"/>
      <c r="CB239" s="15"/>
      <c r="CC239" s="15"/>
      <c r="CD239" s="15"/>
      <c r="CE239" s="15">
        <v>0</v>
      </c>
      <c r="CF239" s="15">
        <v>0</v>
      </c>
      <c r="CG239" s="15"/>
      <c r="CH239" s="15">
        <v>0</v>
      </c>
      <c r="CI239" s="15">
        <v>0</v>
      </c>
      <c r="CJ239" s="15"/>
      <c r="CK239" s="15"/>
      <c r="CL239" s="15"/>
      <c r="CM239" s="15">
        <f t="shared" si="20"/>
        <v>0</v>
      </c>
      <c r="CN239" s="15">
        <f t="shared" si="21"/>
        <v>40100000</v>
      </c>
      <c r="CO239" s="20">
        <v>2020003630029</v>
      </c>
      <c r="CP239" s="14" t="s">
        <v>58</v>
      </c>
      <c r="CQ239" s="16" t="s">
        <v>1022</v>
      </c>
    </row>
    <row r="240" spans="1:95" s="2" customFormat="1" ht="79.5" customHeight="1" x14ac:dyDescent="0.25">
      <c r="A240" s="22" t="s">
        <v>1176</v>
      </c>
      <c r="B240" s="22">
        <f t="shared" si="22"/>
        <v>233</v>
      </c>
      <c r="C240" s="22" t="s">
        <v>937</v>
      </c>
      <c r="D240" s="23" t="s">
        <v>938</v>
      </c>
      <c r="E240" s="23" t="s">
        <v>939</v>
      </c>
      <c r="F240" s="23" t="s">
        <v>940</v>
      </c>
      <c r="G240" s="22" t="s">
        <v>1177</v>
      </c>
      <c r="H240" s="23" t="s">
        <v>1178</v>
      </c>
      <c r="I240" s="22" t="s">
        <v>1179</v>
      </c>
      <c r="J240" s="23" t="s">
        <v>1180</v>
      </c>
      <c r="K240" s="22" t="s">
        <v>55</v>
      </c>
      <c r="L240" s="23" t="s">
        <v>1180</v>
      </c>
      <c r="M240" s="22">
        <v>30000</v>
      </c>
      <c r="N240" s="22" t="s">
        <v>1181</v>
      </c>
      <c r="O240" s="22" t="s">
        <v>64</v>
      </c>
      <c r="P240" s="22">
        <v>3750</v>
      </c>
      <c r="Q240" s="22">
        <v>8750</v>
      </c>
      <c r="R240" s="22">
        <v>8750</v>
      </c>
      <c r="S240" s="22">
        <v>8750</v>
      </c>
      <c r="T240" s="15">
        <v>45000000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/>
      <c r="AI240" s="15"/>
      <c r="AJ240" s="15"/>
      <c r="AK240" s="15">
        <f t="shared" si="18"/>
        <v>45000000</v>
      </c>
      <c r="AL240" s="15">
        <v>80000000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/>
      <c r="AX240" s="15">
        <v>0</v>
      </c>
      <c r="AY240" s="15">
        <v>0</v>
      </c>
      <c r="AZ240" s="15"/>
      <c r="BA240" s="15"/>
      <c r="BB240" s="15"/>
      <c r="BC240" s="15">
        <f t="shared" si="23"/>
        <v>80000000</v>
      </c>
      <c r="BD240" s="15">
        <v>80000000</v>
      </c>
      <c r="BE240" s="15">
        <v>0</v>
      </c>
      <c r="BF240" s="15">
        <v>0</v>
      </c>
      <c r="BG240" s="15"/>
      <c r="BH240" s="15"/>
      <c r="BI240" s="15"/>
      <c r="BJ240" s="15"/>
      <c r="BK240" s="15"/>
      <c r="BL240" s="15"/>
      <c r="BM240" s="15">
        <v>0</v>
      </c>
      <c r="BN240" s="15">
        <v>0</v>
      </c>
      <c r="BO240" s="15"/>
      <c r="BP240" s="15">
        <v>0</v>
      </c>
      <c r="BQ240" s="15">
        <v>0</v>
      </c>
      <c r="BR240" s="15"/>
      <c r="BS240" s="15"/>
      <c r="BT240" s="15"/>
      <c r="BU240" s="15">
        <f t="shared" si="19"/>
        <v>80000000</v>
      </c>
      <c r="BV240" s="15">
        <v>82400000</v>
      </c>
      <c r="BW240" s="15">
        <v>0</v>
      </c>
      <c r="BX240" s="15">
        <v>0</v>
      </c>
      <c r="BY240" s="15"/>
      <c r="BZ240" s="15"/>
      <c r="CA240" s="15"/>
      <c r="CB240" s="15"/>
      <c r="CC240" s="15"/>
      <c r="CD240" s="15"/>
      <c r="CE240" s="15">
        <v>0</v>
      </c>
      <c r="CF240" s="15">
        <v>0</v>
      </c>
      <c r="CG240" s="15"/>
      <c r="CH240" s="15">
        <v>0</v>
      </c>
      <c r="CI240" s="15">
        <v>0</v>
      </c>
      <c r="CJ240" s="15"/>
      <c r="CK240" s="15"/>
      <c r="CL240" s="15"/>
      <c r="CM240" s="15">
        <f t="shared" si="20"/>
        <v>82400000</v>
      </c>
      <c r="CN240" s="15">
        <f t="shared" si="21"/>
        <v>287400000</v>
      </c>
      <c r="CO240" s="20">
        <v>2024003630067</v>
      </c>
      <c r="CP240" s="14" t="s">
        <v>58</v>
      </c>
      <c r="CQ240" s="16" t="s">
        <v>1022</v>
      </c>
    </row>
    <row r="241" spans="1:95" s="2" customFormat="1" ht="79.5" customHeight="1" x14ac:dyDescent="0.25">
      <c r="A241" s="22" t="s">
        <v>1182</v>
      </c>
      <c r="B241" s="22">
        <f t="shared" si="22"/>
        <v>234</v>
      </c>
      <c r="C241" s="22" t="s">
        <v>937</v>
      </c>
      <c r="D241" s="23" t="s">
        <v>938</v>
      </c>
      <c r="E241" s="23" t="s">
        <v>939</v>
      </c>
      <c r="F241" s="23" t="s">
        <v>940</v>
      </c>
      <c r="G241" s="22" t="s">
        <v>1183</v>
      </c>
      <c r="H241" s="23" t="s">
        <v>1184</v>
      </c>
      <c r="I241" s="22" t="s">
        <v>1185</v>
      </c>
      <c r="J241" s="23" t="s">
        <v>1186</v>
      </c>
      <c r="K241" s="22" t="s">
        <v>55</v>
      </c>
      <c r="L241" s="23" t="s">
        <v>1186</v>
      </c>
      <c r="M241" s="22">
        <v>5050</v>
      </c>
      <c r="N241" s="22" t="s">
        <v>1187</v>
      </c>
      <c r="O241" s="22" t="s">
        <v>64</v>
      </c>
      <c r="P241" s="22">
        <v>1012.5</v>
      </c>
      <c r="Q241" s="22">
        <v>2012.5</v>
      </c>
      <c r="R241" s="22">
        <v>1012.5</v>
      </c>
      <c r="S241" s="22">
        <v>1012.5</v>
      </c>
      <c r="T241" s="15">
        <v>375000000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/>
      <c r="AI241" s="15"/>
      <c r="AJ241" s="15"/>
      <c r="AK241" s="15">
        <f t="shared" si="18"/>
        <v>375000000</v>
      </c>
      <c r="AL241" s="15">
        <v>288700000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/>
      <c r="AX241" s="15">
        <v>0</v>
      </c>
      <c r="AY241" s="15">
        <v>0</v>
      </c>
      <c r="AZ241" s="15"/>
      <c r="BA241" s="15"/>
      <c r="BB241" s="15"/>
      <c r="BC241" s="15">
        <f t="shared" si="23"/>
        <v>288700000</v>
      </c>
      <c r="BD241" s="15">
        <v>288700000</v>
      </c>
      <c r="BE241" s="15">
        <v>0</v>
      </c>
      <c r="BF241" s="15">
        <v>0</v>
      </c>
      <c r="BG241" s="15"/>
      <c r="BH241" s="15"/>
      <c r="BI241" s="15"/>
      <c r="BJ241" s="15"/>
      <c r="BK241" s="15"/>
      <c r="BL241" s="15"/>
      <c r="BM241" s="15">
        <v>0</v>
      </c>
      <c r="BN241" s="15">
        <v>0</v>
      </c>
      <c r="BO241" s="15"/>
      <c r="BP241" s="15">
        <v>0</v>
      </c>
      <c r="BQ241" s="15">
        <v>0</v>
      </c>
      <c r="BR241" s="15"/>
      <c r="BS241" s="15"/>
      <c r="BT241" s="15"/>
      <c r="BU241" s="15">
        <f t="shared" si="19"/>
        <v>288700000</v>
      </c>
      <c r="BV241" s="15">
        <v>294361000</v>
      </c>
      <c r="BW241" s="15">
        <v>0</v>
      </c>
      <c r="BX241" s="15">
        <v>0</v>
      </c>
      <c r="BY241" s="15"/>
      <c r="BZ241" s="15"/>
      <c r="CA241" s="15"/>
      <c r="CB241" s="15"/>
      <c r="CC241" s="15"/>
      <c r="CD241" s="15"/>
      <c r="CE241" s="15">
        <v>0</v>
      </c>
      <c r="CF241" s="15">
        <v>0</v>
      </c>
      <c r="CG241" s="15"/>
      <c r="CH241" s="15">
        <v>0</v>
      </c>
      <c r="CI241" s="15">
        <v>0</v>
      </c>
      <c r="CJ241" s="15"/>
      <c r="CK241" s="15"/>
      <c r="CL241" s="15"/>
      <c r="CM241" s="15">
        <f t="shared" si="20"/>
        <v>294361000</v>
      </c>
      <c r="CN241" s="15">
        <f t="shared" si="21"/>
        <v>1246761000</v>
      </c>
      <c r="CO241" s="20" t="s">
        <v>1188</v>
      </c>
      <c r="CP241" s="14" t="s">
        <v>58</v>
      </c>
      <c r="CQ241" s="16" t="s">
        <v>65</v>
      </c>
    </row>
    <row r="242" spans="1:95" s="2" customFormat="1" ht="79.5" customHeight="1" x14ac:dyDescent="0.25">
      <c r="A242" s="22" t="s">
        <v>1189</v>
      </c>
      <c r="B242" s="22">
        <f t="shared" si="22"/>
        <v>235</v>
      </c>
      <c r="C242" s="22" t="s">
        <v>937</v>
      </c>
      <c r="D242" s="23" t="s">
        <v>938</v>
      </c>
      <c r="E242" s="23" t="s">
        <v>939</v>
      </c>
      <c r="F242" s="23" t="s">
        <v>1190</v>
      </c>
      <c r="G242" s="22" t="s">
        <v>1191</v>
      </c>
      <c r="H242" s="23" t="s">
        <v>1192</v>
      </c>
      <c r="I242" s="22" t="s">
        <v>1193</v>
      </c>
      <c r="J242" s="23" t="s">
        <v>1194</v>
      </c>
      <c r="K242" s="22" t="s">
        <v>55</v>
      </c>
      <c r="L242" s="23" t="s">
        <v>1194</v>
      </c>
      <c r="M242" s="22">
        <v>1</v>
      </c>
      <c r="N242" s="22" t="s">
        <v>56</v>
      </c>
      <c r="O242" s="22" t="s">
        <v>57</v>
      </c>
      <c r="P242" s="22">
        <v>1</v>
      </c>
      <c r="Q242" s="22">
        <v>1</v>
      </c>
      <c r="R242" s="22">
        <v>1</v>
      </c>
      <c r="S242" s="22">
        <v>1</v>
      </c>
      <c r="T242" s="15">
        <v>20000000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/>
      <c r="AI242" s="15"/>
      <c r="AJ242" s="15"/>
      <c r="AK242" s="15">
        <f t="shared" si="18"/>
        <v>20000000</v>
      </c>
      <c r="AL242" s="15">
        <v>50000000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/>
      <c r="AX242" s="15">
        <v>0</v>
      </c>
      <c r="AY242" s="15">
        <v>0</v>
      </c>
      <c r="AZ242" s="15"/>
      <c r="BA242" s="15"/>
      <c r="BB242" s="15"/>
      <c r="BC242" s="15">
        <f t="shared" si="23"/>
        <v>50000000</v>
      </c>
      <c r="BD242" s="15">
        <v>50000000</v>
      </c>
      <c r="BE242" s="15">
        <v>0</v>
      </c>
      <c r="BF242" s="15">
        <v>0</v>
      </c>
      <c r="BG242" s="15"/>
      <c r="BH242" s="15"/>
      <c r="BI242" s="15"/>
      <c r="BJ242" s="15"/>
      <c r="BK242" s="15"/>
      <c r="BL242" s="15"/>
      <c r="BM242" s="15">
        <v>0</v>
      </c>
      <c r="BN242" s="15">
        <v>0</v>
      </c>
      <c r="BO242" s="15"/>
      <c r="BP242" s="15">
        <v>0</v>
      </c>
      <c r="BQ242" s="15">
        <v>0</v>
      </c>
      <c r="BR242" s="15"/>
      <c r="BS242" s="15"/>
      <c r="BT242" s="15"/>
      <c r="BU242" s="15">
        <f t="shared" si="19"/>
        <v>50000000</v>
      </c>
      <c r="BV242" s="15">
        <v>51500000</v>
      </c>
      <c r="BW242" s="15">
        <v>0</v>
      </c>
      <c r="BX242" s="15">
        <v>0</v>
      </c>
      <c r="BY242" s="15"/>
      <c r="BZ242" s="15"/>
      <c r="CA242" s="15"/>
      <c r="CB242" s="15"/>
      <c r="CC242" s="15"/>
      <c r="CD242" s="15"/>
      <c r="CE242" s="15">
        <v>0</v>
      </c>
      <c r="CF242" s="15">
        <v>0</v>
      </c>
      <c r="CG242" s="15"/>
      <c r="CH242" s="15">
        <v>0</v>
      </c>
      <c r="CI242" s="15">
        <v>0</v>
      </c>
      <c r="CJ242" s="15"/>
      <c r="CK242" s="15"/>
      <c r="CL242" s="15"/>
      <c r="CM242" s="15">
        <f t="shared" si="20"/>
        <v>51500000</v>
      </c>
      <c r="CN242" s="15">
        <f t="shared" si="21"/>
        <v>171500000</v>
      </c>
      <c r="CO242" s="20">
        <v>2024003630068</v>
      </c>
      <c r="CP242" s="14" t="s">
        <v>58</v>
      </c>
      <c r="CQ242" s="16" t="s">
        <v>1022</v>
      </c>
    </row>
    <row r="243" spans="1:95" s="2" customFormat="1" ht="79.5" customHeight="1" x14ac:dyDescent="0.25">
      <c r="A243" s="22" t="s">
        <v>1195</v>
      </c>
      <c r="B243" s="22">
        <f t="shared" si="22"/>
        <v>236</v>
      </c>
      <c r="C243" s="22" t="s">
        <v>937</v>
      </c>
      <c r="D243" s="23" t="s">
        <v>938</v>
      </c>
      <c r="E243" s="23" t="s">
        <v>939</v>
      </c>
      <c r="F243" s="23" t="s">
        <v>1190</v>
      </c>
      <c r="G243" s="22" t="s">
        <v>1196</v>
      </c>
      <c r="H243" s="23" t="s">
        <v>1197</v>
      </c>
      <c r="I243" s="22" t="s">
        <v>1198</v>
      </c>
      <c r="J243" s="23" t="s">
        <v>1199</v>
      </c>
      <c r="K243" s="22" t="s">
        <v>55</v>
      </c>
      <c r="L243" s="23" t="s">
        <v>1199</v>
      </c>
      <c r="M243" s="22">
        <v>6</v>
      </c>
      <c r="N243" s="22" t="s">
        <v>56</v>
      </c>
      <c r="O243" s="22" t="s">
        <v>64</v>
      </c>
      <c r="P243" s="22">
        <v>1</v>
      </c>
      <c r="Q243" s="22">
        <v>2</v>
      </c>
      <c r="R243" s="22">
        <v>2</v>
      </c>
      <c r="S243" s="22">
        <v>1</v>
      </c>
      <c r="T243" s="15">
        <v>115000000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/>
      <c r="AI243" s="15"/>
      <c r="AJ243" s="15"/>
      <c r="AK243" s="15">
        <f t="shared" si="18"/>
        <v>115000000</v>
      </c>
      <c r="AL243" s="15">
        <v>117300000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/>
      <c r="AX243" s="15">
        <v>0</v>
      </c>
      <c r="AY243" s="15">
        <v>0</v>
      </c>
      <c r="AZ243" s="15"/>
      <c r="BA243" s="15"/>
      <c r="BB243" s="15"/>
      <c r="BC243" s="15">
        <f t="shared" si="23"/>
        <v>117300000</v>
      </c>
      <c r="BD243" s="15">
        <v>117300000</v>
      </c>
      <c r="BE243" s="15">
        <v>0</v>
      </c>
      <c r="BF243" s="15">
        <v>0</v>
      </c>
      <c r="BG243" s="15"/>
      <c r="BH243" s="15"/>
      <c r="BI243" s="15"/>
      <c r="BJ243" s="15"/>
      <c r="BK243" s="15"/>
      <c r="BL243" s="15"/>
      <c r="BM243" s="15">
        <v>0</v>
      </c>
      <c r="BN243" s="15">
        <v>0</v>
      </c>
      <c r="BO243" s="15"/>
      <c r="BP243" s="15">
        <v>0</v>
      </c>
      <c r="BQ243" s="15">
        <v>0</v>
      </c>
      <c r="BR243" s="15"/>
      <c r="BS243" s="15"/>
      <c r="BT243" s="15"/>
      <c r="BU243" s="15">
        <f t="shared" si="19"/>
        <v>117300000</v>
      </c>
      <c r="BV243" s="15">
        <v>120819000</v>
      </c>
      <c r="BW243" s="15">
        <v>0</v>
      </c>
      <c r="BX243" s="15">
        <v>0</v>
      </c>
      <c r="BY243" s="15"/>
      <c r="BZ243" s="15"/>
      <c r="CA243" s="15"/>
      <c r="CB243" s="15"/>
      <c r="CC243" s="15"/>
      <c r="CD243" s="15"/>
      <c r="CE243" s="15">
        <v>0</v>
      </c>
      <c r="CF243" s="15">
        <v>0</v>
      </c>
      <c r="CG243" s="15"/>
      <c r="CH243" s="15">
        <v>0</v>
      </c>
      <c r="CI243" s="15">
        <v>0</v>
      </c>
      <c r="CJ243" s="15"/>
      <c r="CK243" s="15"/>
      <c r="CL243" s="15"/>
      <c r="CM243" s="15">
        <f t="shared" si="20"/>
        <v>120819000</v>
      </c>
      <c r="CN243" s="15">
        <f t="shared" si="21"/>
        <v>470419000</v>
      </c>
      <c r="CO243" s="20">
        <v>2024003630068</v>
      </c>
      <c r="CP243" s="14" t="s">
        <v>58</v>
      </c>
      <c r="CQ243" s="16" t="s">
        <v>1022</v>
      </c>
    </row>
    <row r="244" spans="1:95" s="2" customFormat="1" ht="79.5" customHeight="1" x14ac:dyDescent="0.25">
      <c r="A244" s="22" t="s">
        <v>1200</v>
      </c>
      <c r="B244" s="22">
        <f t="shared" si="22"/>
        <v>237</v>
      </c>
      <c r="C244" s="22" t="s">
        <v>937</v>
      </c>
      <c r="D244" s="23" t="s">
        <v>938</v>
      </c>
      <c r="E244" s="23" t="s">
        <v>939</v>
      </c>
      <c r="F244" s="23" t="s">
        <v>1190</v>
      </c>
      <c r="G244" s="22" t="s">
        <v>1201</v>
      </c>
      <c r="H244" s="23" t="s">
        <v>1202</v>
      </c>
      <c r="I244" s="22" t="s">
        <v>1203</v>
      </c>
      <c r="J244" s="23" t="s">
        <v>1204</v>
      </c>
      <c r="K244" s="22" t="s">
        <v>55</v>
      </c>
      <c r="L244" s="23" t="s">
        <v>1204</v>
      </c>
      <c r="M244" s="22">
        <v>60000</v>
      </c>
      <c r="N244" s="22" t="s">
        <v>56</v>
      </c>
      <c r="O244" s="22" t="s">
        <v>64</v>
      </c>
      <c r="P244" s="22">
        <v>10000</v>
      </c>
      <c r="Q244" s="22">
        <v>20000</v>
      </c>
      <c r="R244" s="22">
        <v>20000</v>
      </c>
      <c r="S244" s="22">
        <v>10000</v>
      </c>
      <c r="T244" s="15">
        <v>108000000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/>
      <c r="AI244" s="15"/>
      <c r="AJ244" s="15"/>
      <c r="AK244" s="15">
        <f t="shared" si="18"/>
        <v>108000000</v>
      </c>
      <c r="AL244" s="15">
        <v>110160000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/>
      <c r="AX244" s="15">
        <v>0</v>
      </c>
      <c r="AY244" s="15">
        <v>0</v>
      </c>
      <c r="AZ244" s="15"/>
      <c r="BA244" s="15"/>
      <c r="BB244" s="15"/>
      <c r="BC244" s="15">
        <f t="shared" si="23"/>
        <v>110160000</v>
      </c>
      <c r="BD244" s="15">
        <v>110160000</v>
      </c>
      <c r="BE244" s="15">
        <v>0</v>
      </c>
      <c r="BF244" s="15">
        <v>0</v>
      </c>
      <c r="BG244" s="15"/>
      <c r="BH244" s="15"/>
      <c r="BI244" s="15"/>
      <c r="BJ244" s="15"/>
      <c r="BK244" s="15"/>
      <c r="BL244" s="15"/>
      <c r="BM244" s="15">
        <v>0</v>
      </c>
      <c r="BN244" s="15">
        <v>0</v>
      </c>
      <c r="BO244" s="15"/>
      <c r="BP244" s="15">
        <v>0</v>
      </c>
      <c r="BQ244" s="15">
        <v>0</v>
      </c>
      <c r="BR244" s="15"/>
      <c r="BS244" s="15"/>
      <c r="BT244" s="15"/>
      <c r="BU244" s="15">
        <f t="shared" si="19"/>
        <v>110160000</v>
      </c>
      <c r="BV244" s="15">
        <v>113465000</v>
      </c>
      <c r="BW244" s="15">
        <v>0</v>
      </c>
      <c r="BX244" s="15">
        <v>0</v>
      </c>
      <c r="BY244" s="15"/>
      <c r="BZ244" s="15"/>
      <c r="CA244" s="15"/>
      <c r="CB244" s="15"/>
      <c r="CC244" s="15"/>
      <c r="CD244" s="15"/>
      <c r="CE244" s="15">
        <v>0</v>
      </c>
      <c r="CF244" s="15">
        <v>0</v>
      </c>
      <c r="CG244" s="15"/>
      <c r="CH244" s="15">
        <v>0</v>
      </c>
      <c r="CI244" s="15">
        <v>0</v>
      </c>
      <c r="CJ244" s="15"/>
      <c r="CK244" s="15"/>
      <c r="CL244" s="15"/>
      <c r="CM244" s="15">
        <f t="shared" si="20"/>
        <v>113465000</v>
      </c>
      <c r="CN244" s="15">
        <f t="shared" si="21"/>
        <v>441785000</v>
      </c>
      <c r="CO244" s="20">
        <v>2024003630068</v>
      </c>
      <c r="CP244" s="14" t="s">
        <v>58</v>
      </c>
      <c r="CQ244" s="16" t="s">
        <v>1022</v>
      </c>
    </row>
    <row r="245" spans="1:95" s="2" customFormat="1" ht="79.5" customHeight="1" x14ac:dyDescent="0.25">
      <c r="A245" s="22" t="s">
        <v>1205</v>
      </c>
      <c r="B245" s="22">
        <f t="shared" si="22"/>
        <v>238</v>
      </c>
      <c r="C245" s="22" t="s">
        <v>937</v>
      </c>
      <c r="D245" s="23" t="s">
        <v>938</v>
      </c>
      <c r="E245" s="23" t="s">
        <v>939</v>
      </c>
      <c r="F245" s="23" t="s">
        <v>1190</v>
      </c>
      <c r="G245" s="22" t="s">
        <v>1206</v>
      </c>
      <c r="H245" s="23" t="s">
        <v>1207</v>
      </c>
      <c r="I245" s="22" t="s">
        <v>1208</v>
      </c>
      <c r="J245" s="23" t="s">
        <v>1209</v>
      </c>
      <c r="K245" s="22" t="s">
        <v>55</v>
      </c>
      <c r="L245" s="23" t="s">
        <v>1209</v>
      </c>
      <c r="M245" s="22">
        <v>215</v>
      </c>
      <c r="N245" s="22" t="s">
        <v>56</v>
      </c>
      <c r="O245" s="22" t="s">
        <v>64</v>
      </c>
      <c r="P245" s="22">
        <v>80</v>
      </c>
      <c r="Q245" s="22">
        <v>45</v>
      </c>
      <c r="R245" s="22">
        <v>45</v>
      </c>
      <c r="S245" s="22">
        <v>45</v>
      </c>
      <c r="T245" s="15">
        <v>244000000.94999999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/>
      <c r="AI245" s="15"/>
      <c r="AJ245" s="15"/>
      <c r="AK245" s="15">
        <f t="shared" si="18"/>
        <v>244000000.94999999</v>
      </c>
      <c r="AL245" s="15">
        <v>248880000</v>
      </c>
      <c r="AM245" s="15">
        <v>0</v>
      </c>
      <c r="AN245" s="15">
        <v>0</v>
      </c>
      <c r="AO245" s="15">
        <v>0</v>
      </c>
      <c r="AP245" s="15">
        <v>0</v>
      </c>
      <c r="AQ245" s="15">
        <v>0</v>
      </c>
      <c r="AR245" s="15">
        <v>0</v>
      </c>
      <c r="AS245" s="15">
        <v>0</v>
      </c>
      <c r="AT245" s="15">
        <v>0</v>
      </c>
      <c r="AU245" s="15">
        <v>0</v>
      </c>
      <c r="AV245" s="15">
        <v>0</v>
      </c>
      <c r="AW245" s="15"/>
      <c r="AX245" s="15">
        <v>0</v>
      </c>
      <c r="AY245" s="15">
        <v>0</v>
      </c>
      <c r="AZ245" s="15"/>
      <c r="BA245" s="15"/>
      <c r="BB245" s="15"/>
      <c r="BC245" s="15">
        <f t="shared" si="23"/>
        <v>248880000</v>
      </c>
      <c r="BD245" s="15">
        <v>248880000</v>
      </c>
      <c r="BE245" s="15">
        <v>0</v>
      </c>
      <c r="BF245" s="15">
        <v>0</v>
      </c>
      <c r="BG245" s="15"/>
      <c r="BH245" s="15"/>
      <c r="BI245" s="15"/>
      <c r="BJ245" s="15"/>
      <c r="BK245" s="15"/>
      <c r="BL245" s="15"/>
      <c r="BM245" s="15">
        <v>0</v>
      </c>
      <c r="BN245" s="15">
        <v>0</v>
      </c>
      <c r="BO245" s="15"/>
      <c r="BP245" s="15">
        <v>0</v>
      </c>
      <c r="BQ245" s="15">
        <v>0</v>
      </c>
      <c r="BR245" s="15"/>
      <c r="BS245" s="15"/>
      <c r="BT245" s="15"/>
      <c r="BU245" s="15">
        <f t="shared" si="19"/>
        <v>248880000</v>
      </c>
      <c r="BV245" s="15">
        <v>256346000</v>
      </c>
      <c r="BW245" s="15">
        <v>0</v>
      </c>
      <c r="BX245" s="15">
        <v>0</v>
      </c>
      <c r="BY245" s="15"/>
      <c r="BZ245" s="15"/>
      <c r="CA245" s="15"/>
      <c r="CB245" s="15"/>
      <c r="CC245" s="15"/>
      <c r="CD245" s="15"/>
      <c r="CE245" s="15">
        <v>0</v>
      </c>
      <c r="CF245" s="15">
        <v>0</v>
      </c>
      <c r="CG245" s="15"/>
      <c r="CH245" s="15">
        <v>0</v>
      </c>
      <c r="CI245" s="15">
        <v>0</v>
      </c>
      <c r="CJ245" s="15"/>
      <c r="CK245" s="15"/>
      <c r="CL245" s="15"/>
      <c r="CM245" s="15">
        <f t="shared" si="20"/>
        <v>256346000</v>
      </c>
      <c r="CN245" s="15">
        <f t="shared" si="21"/>
        <v>998106000.95000005</v>
      </c>
      <c r="CO245" s="20">
        <v>2024003630068</v>
      </c>
      <c r="CP245" s="14" t="s">
        <v>58</v>
      </c>
      <c r="CQ245" s="16" t="s">
        <v>1022</v>
      </c>
    </row>
    <row r="246" spans="1:95" s="2" customFormat="1" ht="79.5" customHeight="1" x14ac:dyDescent="0.25">
      <c r="A246" s="22" t="s">
        <v>1210</v>
      </c>
      <c r="B246" s="22">
        <f t="shared" si="22"/>
        <v>239</v>
      </c>
      <c r="C246" s="22" t="s">
        <v>937</v>
      </c>
      <c r="D246" s="23" t="s">
        <v>938</v>
      </c>
      <c r="E246" s="23" t="s">
        <v>939</v>
      </c>
      <c r="F246" s="23" t="s">
        <v>1211</v>
      </c>
      <c r="G246" s="22" t="s">
        <v>1212</v>
      </c>
      <c r="H246" s="23" t="s">
        <v>1213</v>
      </c>
      <c r="I246" s="22" t="s">
        <v>1214</v>
      </c>
      <c r="J246" s="23" t="s">
        <v>345</v>
      </c>
      <c r="K246" s="22" t="s">
        <v>55</v>
      </c>
      <c r="L246" s="23" t="s">
        <v>345</v>
      </c>
      <c r="M246" s="22">
        <v>6000</v>
      </c>
      <c r="N246" s="22" t="s">
        <v>56</v>
      </c>
      <c r="O246" s="22" t="s">
        <v>64</v>
      </c>
      <c r="P246" s="22">
        <v>1500</v>
      </c>
      <c r="Q246" s="22">
        <v>1500</v>
      </c>
      <c r="R246" s="22">
        <v>1500</v>
      </c>
      <c r="S246" s="22">
        <v>1500</v>
      </c>
      <c r="T246" s="15">
        <v>23600000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/>
      <c r="AI246" s="15"/>
      <c r="AJ246" s="15"/>
      <c r="AK246" s="15">
        <f t="shared" si="18"/>
        <v>23600000</v>
      </c>
      <c r="AL246" s="15">
        <v>45000000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/>
      <c r="AX246" s="15">
        <v>0</v>
      </c>
      <c r="AY246" s="15">
        <v>0</v>
      </c>
      <c r="AZ246" s="15"/>
      <c r="BA246" s="15"/>
      <c r="BB246" s="15"/>
      <c r="BC246" s="15">
        <f t="shared" si="23"/>
        <v>45000000</v>
      </c>
      <c r="BD246" s="15">
        <v>45000000</v>
      </c>
      <c r="BE246" s="15">
        <v>0</v>
      </c>
      <c r="BF246" s="15">
        <v>0</v>
      </c>
      <c r="BG246" s="15"/>
      <c r="BH246" s="15"/>
      <c r="BI246" s="15"/>
      <c r="BJ246" s="15"/>
      <c r="BK246" s="15"/>
      <c r="BL246" s="15"/>
      <c r="BM246" s="15">
        <v>0</v>
      </c>
      <c r="BN246" s="15">
        <v>0</v>
      </c>
      <c r="BO246" s="15"/>
      <c r="BP246" s="15">
        <v>0</v>
      </c>
      <c r="BQ246" s="15">
        <v>0</v>
      </c>
      <c r="BR246" s="15"/>
      <c r="BS246" s="15"/>
      <c r="BT246" s="15"/>
      <c r="BU246" s="15">
        <f t="shared" si="19"/>
        <v>45000000</v>
      </c>
      <c r="BV246" s="15">
        <v>46350000</v>
      </c>
      <c r="BW246" s="15">
        <v>0</v>
      </c>
      <c r="BX246" s="15">
        <v>0</v>
      </c>
      <c r="BY246" s="15"/>
      <c r="BZ246" s="15"/>
      <c r="CA246" s="15"/>
      <c r="CB246" s="15"/>
      <c r="CC246" s="15"/>
      <c r="CD246" s="15"/>
      <c r="CE246" s="15">
        <v>0</v>
      </c>
      <c r="CF246" s="15">
        <v>0</v>
      </c>
      <c r="CG246" s="15"/>
      <c r="CH246" s="15">
        <v>0</v>
      </c>
      <c r="CI246" s="15">
        <v>0</v>
      </c>
      <c r="CJ246" s="15"/>
      <c r="CK246" s="15"/>
      <c r="CL246" s="15"/>
      <c r="CM246" s="15">
        <f t="shared" si="20"/>
        <v>46350000</v>
      </c>
      <c r="CN246" s="15">
        <f t="shared" si="21"/>
        <v>159950000</v>
      </c>
      <c r="CO246" s="20">
        <v>2024003630080</v>
      </c>
      <c r="CP246" s="14" t="s">
        <v>58</v>
      </c>
      <c r="CQ246" s="16" t="s">
        <v>1022</v>
      </c>
    </row>
    <row r="247" spans="1:95" s="2" customFormat="1" ht="79.5" customHeight="1" x14ac:dyDescent="0.25">
      <c r="A247" s="22" t="s">
        <v>1215</v>
      </c>
      <c r="B247" s="22">
        <f t="shared" si="22"/>
        <v>240</v>
      </c>
      <c r="C247" s="22" t="s">
        <v>937</v>
      </c>
      <c r="D247" s="23" t="s">
        <v>938</v>
      </c>
      <c r="E247" s="23" t="s">
        <v>1216</v>
      </c>
      <c r="F247" s="23" t="s">
        <v>1217</v>
      </c>
      <c r="G247" s="22" t="s">
        <v>1218</v>
      </c>
      <c r="H247" s="23" t="s">
        <v>464</v>
      </c>
      <c r="I247" s="22" t="s">
        <v>1219</v>
      </c>
      <c r="J247" s="23" t="s">
        <v>1220</v>
      </c>
      <c r="K247" s="22" t="s">
        <v>55</v>
      </c>
      <c r="L247" s="23" t="s">
        <v>1220</v>
      </c>
      <c r="M247" s="22">
        <v>12</v>
      </c>
      <c r="N247" s="22" t="s">
        <v>56</v>
      </c>
      <c r="O247" s="22" t="s">
        <v>57</v>
      </c>
      <c r="P247" s="22">
        <v>12</v>
      </c>
      <c r="Q247" s="22">
        <v>12</v>
      </c>
      <c r="R247" s="22">
        <v>12</v>
      </c>
      <c r="S247" s="22">
        <v>12</v>
      </c>
      <c r="T247" s="15">
        <v>397000000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/>
      <c r="AI247" s="15"/>
      <c r="AJ247" s="15"/>
      <c r="AK247" s="15">
        <f t="shared" si="18"/>
        <v>397000000</v>
      </c>
      <c r="AL247" s="15">
        <v>298900000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/>
      <c r="AX247" s="15">
        <v>0</v>
      </c>
      <c r="AY247" s="15">
        <v>0</v>
      </c>
      <c r="AZ247" s="15"/>
      <c r="BA247" s="15"/>
      <c r="BB247" s="15"/>
      <c r="BC247" s="15">
        <f t="shared" si="23"/>
        <v>298900000</v>
      </c>
      <c r="BD247" s="15">
        <v>298900000</v>
      </c>
      <c r="BE247" s="15">
        <v>0</v>
      </c>
      <c r="BF247" s="15">
        <v>0</v>
      </c>
      <c r="BG247" s="15"/>
      <c r="BH247" s="15"/>
      <c r="BI247" s="15"/>
      <c r="BJ247" s="15"/>
      <c r="BK247" s="15"/>
      <c r="BL247" s="15"/>
      <c r="BM247" s="15">
        <v>0</v>
      </c>
      <c r="BN247" s="15">
        <v>0</v>
      </c>
      <c r="BO247" s="15"/>
      <c r="BP247" s="15">
        <v>0</v>
      </c>
      <c r="BQ247" s="15">
        <v>0</v>
      </c>
      <c r="BR247" s="15"/>
      <c r="BS247" s="15"/>
      <c r="BT247" s="15"/>
      <c r="BU247" s="15">
        <f t="shared" si="19"/>
        <v>298900000</v>
      </c>
      <c r="BV247" s="15">
        <v>307867000</v>
      </c>
      <c r="BW247" s="15">
        <v>0</v>
      </c>
      <c r="BX247" s="15">
        <v>0</v>
      </c>
      <c r="BY247" s="15"/>
      <c r="BZ247" s="15"/>
      <c r="CA247" s="15"/>
      <c r="CB247" s="15"/>
      <c r="CC247" s="15"/>
      <c r="CD247" s="15"/>
      <c r="CE247" s="15">
        <v>0</v>
      </c>
      <c r="CF247" s="15">
        <v>0</v>
      </c>
      <c r="CG247" s="15"/>
      <c r="CH247" s="15">
        <v>0</v>
      </c>
      <c r="CI247" s="15">
        <v>0</v>
      </c>
      <c r="CJ247" s="15"/>
      <c r="CK247" s="15"/>
      <c r="CL247" s="15"/>
      <c r="CM247" s="15">
        <f t="shared" si="20"/>
        <v>307867000</v>
      </c>
      <c r="CN247" s="15">
        <f t="shared" si="21"/>
        <v>1302667000</v>
      </c>
      <c r="CO247" s="20">
        <v>2024003630089</v>
      </c>
      <c r="CP247" s="14" t="s">
        <v>58</v>
      </c>
      <c r="CQ247" s="16" t="s">
        <v>180</v>
      </c>
    </row>
    <row r="248" spans="1:95" s="2" customFormat="1" ht="79.5" customHeight="1" x14ac:dyDescent="0.25">
      <c r="A248" s="22" t="s">
        <v>1221</v>
      </c>
      <c r="B248" s="22">
        <f t="shared" si="22"/>
        <v>241</v>
      </c>
      <c r="C248" s="22" t="s">
        <v>937</v>
      </c>
      <c r="D248" s="23" t="s">
        <v>938</v>
      </c>
      <c r="E248" s="23" t="s">
        <v>939</v>
      </c>
      <c r="F248" s="23" t="s">
        <v>940</v>
      </c>
      <c r="G248" s="22" t="s">
        <v>1222</v>
      </c>
      <c r="H248" s="23" t="s">
        <v>1223</v>
      </c>
      <c r="I248" s="22" t="s">
        <v>1224</v>
      </c>
      <c r="J248" s="23" t="s">
        <v>793</v>
      </c>
      <c r="K248" s="22" t="s">
        <v>55</v>
      </c>
      <c r="L248" s="23" t="s">
        <v>793</v>
      </c>
      <c r="M248" s="22">
        <v>13</v>
      </c>
      <c r="N248" s="22" t="s">
        <v>56</v>
      </c>
      <c r="O248" s="22" t="s">
        <v>64</v>
      </c>
      <c r="P248" s="22">
        <v>1</v>
      </c>
      <c r="Q248" s="22">
        <v>8</v>
      </c>
      <c r="R248" s="22">
        <v>4</v>
      </c>
      <c r="S248" s="22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/>
      <c r="AI248" s="15">
        <v>4847677663</v>
      </c>
      <c r="AJ248" s="15"/>
      <c r="AK248" s="15">
        <f t="shared" si="18"/>
        <v>4847677663</v>
      </c>
      <c r="AL248" s="15">
        <v>37000000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/>
      <c r="AX248" s="15">
        <v>0</v>
      </c>
      <c r="AY248" s="15">
        <v>0</v>
      </c>
      <c r="AZ248" s="15"/>
      <c r="BA248" s="15"/>
      <c r="BB248" s="15"/>
      <c r="BC248" s="15">
        <f t="shared" si="23"/>
        <v>37000000</v>
      </c>
      <c r="BD248" s="15">
        <v>37000000</v>
      </c>
      <c r="BE248" s="15">
        <v>0</v>
      </c>
      <c r="BF248" s="15">
        <v>0</v>
      </c>
      <c r="BG248" s="15"/>
      <c r="BH248" s="15"/>
      <c r="BI248" s="15"/>
      <c r="BJ248" s="15"/>
      <c r="BK248" s="15"/>
      <c r="BL248" s="15"/>
      <c r="BM248" s="15">
        <v>0</v>
      </c>
      <c r="BN248" s="15">
        <v>0</v>
      </c>
      <c r="BO248" s="15"/>
      <c r="BP248" s="15">
        <v>0</v>
      </c>
      <c r="BQ248" s="15">
        <v>0</v>
      </c>
      <c r="BR248" s="15"/>
      <c r="BS248" s="15">
        <v>311547644</v>
      </c>
      <c r="BT248" s="15"/>
      <c r="BU248" s="15">
        <f t="shared" si="19"/>
        <v>348547644</v>
      </c>
      <c r="BV248" s="15">
        <v>0</v>
      </c>
      <c r="BW248" s="15">
        <v>0</v>
      </c>
      <c r="BX248" s="15">
        <v>0</v>
      </c>
      <c r="BY248" s="15"/>
      <c r="BZ248" s="15"/>
      <c r="CA248" s="15"/>
      <c r="CB248" s="15"/>
      <c r="CC248" s="15"/>
      <c r="CD248" s="15"/>
      <c r="CE248" s="15">
        <v>0</v>
      </c>
      <c r="CF248" s="15">
        <v>0</v>
      </c>
      <c r="CG248" s="15"/>
      <c r="CH248" s="15">
        <v>0</v>
      </c>
      <c r="CI248" s="15">
        <v>0</v>
      </c>
      <c r="CJ248" s="15"/>
      <c r="CK248" s="15"/>
      <c r="CL248" s="15"/>
      <c r="CM248" s="15">
        <f t="shared" si="20"/>
        <v>0</v>
      </c>
      <c r="CN248" s="15">
        <f t="shared" si="21"/>
        <v>5233225307</v>
      </c>
      <c r="CO248" s="20" t="s">
        <v>1225</v>
      </c>
      <c r="CP248" s="14" t="s">
        <v>58</v>
      </c>
      <c r="CQ248" s="16" t="s">
        <v>180</v>
      </c>
    </row>
    <row r="249" spans="1:95" s="2" customFormat="1" ht="79.5" customHeight="1" x14ac:dyDescent="0.25">
      <c r="A249" s="22" t="s">
        <v>1226</v>
      </c>
      <c r="B249" s="22">
        <f t="shared" si="22"/>
        <v>242</v>
      </c>
      <c r="C249" s="22" t="s">
        <v>937</v>
      </c>
      <c r="D249" s="23" t="s">
        <v>938</v>
      </c>
      <c r="E249" s="23" t="s">
        <v>939</v>
      </c>
      <c r="F249" s="23" t="s">
        <v>940</v>
      </c>
      <c r="G249" s="22" t="s">
        <v>1227</v>
      </c>
      <c r="H249" s="23" t="s">
        <v>1228</v>
      </c>
      <c r="I249" s="22" t="s">
        <v>1229</v>
      </c>
      <c r="J249" s="23" t="s">
        <v>1230</v>
      </c>
      <c r="K249" s="22" t="s">
        <v>55</v>
      </c>
      <c r="L249" s="23" t="s">
        <v>1230</v>
      </c>
      <c r="M249" s="22">
        <v>10</v>
      </c>
      <c r="N249" s="22" t="s">
        <v>56</v>
      </c>
      <c r="O249" s="22" t="s">
        <v>64</v>
      </c>
      <c r="P249" s="22">
        <v>2</v>
      </c>
      <c r="Q249" s="22">
        <v>3</v>
      </c>
      <c r="R249" s="22">
        <v>3</v>
      </c>
      <c r="S249" s="22">
        <v>2</v>
      </c>
      <c r="T249" s="15">
        <v>250000000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/>
      <c r="AI249" s="15"/>
      <c r="AJ249" s="15"/>
      <c r="AK249" s="15">
        <f t="shared" si="18"/>
        <v>250000000</v>
      </c>
      <c r="AL249" s="15">
        <v>100000000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/>
      <c r="AX249" s="15">
        <v>0</v>
      </c>
      <c r="AY249" s="15">
        <v>0</v>
      </c>
      <c r="AZ249" s="15"/>
      <c r="BA249" s="15"/>
      <c r="BB249" s="15"/>
      <c r="BC249" s="15">
        <f t="shared" si="23"/>
        <v>100000000</v>
      </c>
      <c r="BD249" s="15">
        <v>100000000</v>
      </c>
      <c r="BE249" s="15">
        <v>0</v>
      </c>
      <c r="BF249" s="15">
        <v>0</v>
      </c>
      <c r="BG249" s="15"/>
      <c r="BH249" s="15"/>
      <c r="BI249" s="15"/>
      <c r="BJ249" s="15"/>
      <c r="BK249" s="15"/>
      <c r="BL249" s="15"/>
      <c r="BM249" s="15">
        <v>0</v>
      </c>
      <c r="BN249" s="15">
        <v>0</v>
      </c>
      <c r="BO249" s="15"/>
      <c r="BP249" s="15">
        <v>0</v>
      </c>
      <c r="BQ249" s="15">
        <v>0</v>
      </c>
      <c r="BR249" s="15"/>
      <c r="BS249" s="15"/>
      <c r="BT249" s="15"/>
      <c r="BU249" s="15">
        <f t="shared" si="19"/>
        <v>100000000</v>
      </c>
      <c r="BV249" s="15">
        <v>345692210</v>
      </c>
      <c r="BW249" s="15">
        <v>0</v>
      </c>
      <c r="BX249" s="15">
        <v>0</v>
      </c>
      <c r="BY249" s="15"/>
      <c r="BZ249" s="15"/>
      <c r="CA249" s="15"/>
      <c r="CB249" s="15"/>
      <c r="CC249" s="15"/>
      <c r="CD249" s="15"/>
      <c r="CE249" s="15">
        <v>0</v>
      </c>
      <c r="CF249" s="15">
        <v>0</v>
      </c>
      <c r="CG249" s="15"/>
      <c r="CH249" s="15">
        <v>0</v>
      </c>
      <c r="CI249" s="15">
        <v>0</v>
      </c>
      <c r="CJ249" s="15"/>
      <c r="CK249" s="15"/>
      <c r="CL249" s="15"/>
      <c r="CM249" s="15">
        <f t="shared" si="20"/>
        <v>345692210</v>
      </c>
      <c r="CN249" s="15">
        <f t="shared" si="21"/>
        <v>795692210</v>
      </c>
      <c r="CO249" s="20">
        <v>2024003630139</v>
      </c>
      <c r="CP249" s="14" t="s">
        <v>58</v>
      </c>
      <c r="CQ249" s="16" t="s">
        <v>65</v>
      </c>
    </row>
    <row r="250" spans="1:95" s="2" customFormat="1" ht="79.5" customHeight="1" x14ac:dyDescent="0.25">
      <c r="A250" s="22" t="s">
        <v>1231</v>
      </c>
      <c r="B250" s="22">
        <f t="shared" si="22"/>
        <v>243</v>
      </c>
      <c r="C250" s="22" t="s">
        <v>937</v>
      </c>
      <c r="D250" s="23" t="s">
        <v>938</v>
      </c>
      <c r="E250" s="23" t="s">
        <v>1024</v>
      </c>
      <c r="F250" s="23" t="s">
        <v>1113</v>
      </c>
      <c r="G250" s="22" t="s">
        <v>1232</v>
      </c>
      <c r="H250" s="23" t="s">
        <v>1233</v>
      </c>
      <c r="I250" s="22" t="s">
        <v>1234</v>
      </c>
      <c r="J250" s="23" t="s">
        <v>1235</v>
      </c>
      <c r="K250" s="22" t="s">
        <v>55</v>
      </c>
      <c r="L250" s="23" t="s">
        <v>1235</v>
      </c>
      <c r="M250" s="22">
        <v>1</v>
      </c>
      <c r="N250" s="22" t="s">
        <v>56</v>
      </c>
      <c r="O250" s="22" t="s">
        <v>64</v>
      </c>
      <c r="P250" s="22">
        <v>1</v>
      </c>
      <c r="Q250" s="22">
        <v>0</v>
      </c>
      <c r="R250" s="22">
        <v>0</v>
      </c>
      <c r="S250" s="22">
        <v>0</v>
      </c>
      <c r="T250" s="15">
        <v>58200000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/>
      <c r="AI250" s="15"/>
      <c r="AJ250" s="15"/>
      <c r="AK250" s="15">
        <f t="shared" si="18"/>
        <v>58200000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/>
      <c r="AX250" s="15">
        <v>0</v>
      </c>
      <c r="AY250" s="15">
        <v>0</v>
      </c>
      <c r="AZ250" s="15"/>
      <c r="BA250" s="15"/>
      <c r="BB250" s="15"/>
      <c r="BC250" s="15">
        <f t="shared" si="23"/>
        <v>0</v>
      </c>
      <c r="BD250" s="15">
        <v>0</v>
      </c>
      <c r="BE250" s="15">
        <v>0</v>
      </c>
      <c r="BF250" s="15">
        <v>0</v>
      </c>
      <c r="BG250" s="15"/>
      <c r="BH250" s="15"/>
      <c r="BI250" s="15"/>
      <c r="BJ250" s="15"/>
      <c r="BK250" s="15"/>
      <c r="BL250" s="15"/>
      <c r="BM250" s="15">
        <v>0</v>
      </c>
      <c r="BN250" s="15">
        <v>0</v>
      </c>
      <c r="BO250" s="15"/>
      <c r="BP250" s="15">
        <v>0</v>
      </c>
      <c r="BQ250" s="15">
        <v>0</v>
      </c>
      <c r="BR250" s="15"/>
      <c r="BS250" s="15"/>
      <c r="BT250" s="15"/>
      <c r="BU250" s="15">
        <f t="shared" si="19"/>
        <v>0</v>
      </c>
      <c r="BV250" s="15">
        <v>0</v>
      </c>
      <c r="BW250" s="15">
        <v>0</v>
      </c>
      <c r="BX250" s="15">
        <v>0</v>
      </c>
      <c r="BY250" s="15"/>
      <c r="BZ250" s="15"/>
      <c r="CA250" s="15"/>
      <c r="CB250" s="15"/>
      <c r="CC250" s="15"/>
      <c r="CD250" s="15"/>
      <c r="CE250" s="15">
        <v>0</v>
      </c>
      <c r="CF250" s="15">
        <v>0</v>
      </c>
      <c r="CG250" s="15"/>
      <c r="CH250" s="15">
        <v>0</v>
      </c>
      <c r="CI250" s="15">
        <v>0</v>
      </c>
      <c r="CJ250" s="15"/>
      <c r="CK250" s="15"/>
      <c r="CL250" s="15"/>
      <c r="CM250" s="15">
        <f t="shared" si="20"/>
        <v>0</v>
      </c>
      <c r="CN250" s="15">
        <f t="shared" si="21"/>
        <v>58200000</v>
      </c>
      <c r="CO250" s="20">
        <v>2024003630030</v>
      </c>
      <c r="CP250" s="14" t="s">
        <v>58</v>
      </c>
      <c r="CQ250" s="16" t="s">
        <v>65</v>
      </c>
    </row>
    <row r="251" spans="1:95" s="2" customFormat="1" ht="79.5" customHeight="1" x14ac:dyDescent="0.25">
      <c r="A251" s="22" t="s">
        <v>1236</v>
      </c>
      <c r="B251" s="22">
        <f t="shared" si="22"/>
        <v>244</v>
      </c>
      <c r="C251" s="22" t="s">
        <v>937</v>
      </c>
      <c r="D251" s="23" t="s">
        <v>938</v>
      </c>
      <c r="E251" s="23" t="s">
        <v>1216</v>
      </c>
      <c r="F251" s="23" t="s">
        <v>1217</v>
      </c>
      <c r="G251" s="22" t="s">
        <v>1237</v>
      </c>
      <c r="H251" s="23" t="s">
        <v>1238</v>
      </c>
      <c r="I251" s="22" t="s">
        <v>1239</v>
      </c>
      <c r="J251" s="23" t="s">
        <v>345</v>
      </c>
      <c r="K251" s="22" t="s">
        <v>55</v>
      </c>
      <c r="L251" s="23" t="s">
        <v>345</v>
      </c>
      <c r="M251" s="22">
        <v>20000</v>
      </c>
      <c r="N251" s="22" t="s">
        <v>56</v>
      </c>
      <c r="O251" s="22" t="s">
        <v>64</v>
      </c>
      <c r="P251" s="22">
        <v>5000</v>
      </c>
      <c r="Q251" s="22">
        <v>5000</v>
      </c>
      <c r="R251" s="22">
        <v>5000</v>
      </c>
      <c r="S251" s="22">
        <v>5000</v>
      </c>
      <c r="T251" s="15">
        <v>65000000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/>
      <c r="AI251" s="15"/>
      <c r="AJ251" s="15"/>
      <c r="AK251" s="15">
        <f t="shared" si="18"/>
        <v>65000000</v>
      </c>
      <c r="AL251" s="15">
        <v>56300000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/>
      <c r="AX251" s="15">
        <v>0</v>
      </c>
      <c r="AY251" s="15">
        <v>0</v>
      </c>
      <c r="AZ251" s="15"/>
      <c r="BA251" s="15"/>
      <c r="BB251" s="15"/>
      <c r="BC251" s="15">
        <f t="shared" si="23"/>
        <v>56300000</v>
      </c>
      <c r="BD251" s="15">
        <v>56300000</v>
      </c>
      <c r="BE251" s="15">
        <v>0</v>
      </c>
      <c r="BF251" s="15">
        <v>0</v>
      </c>
      <c r="BG251" s="15"/>
      <c r="BH251" s="15"/>
      <c r="BI251" s="15"/>
      <c r="BJ251" s="15"/>
      <c r="BK251" s="15"/>
      <c r="BL251" s="15"/>
      <c r="BM251" s="15">
        <v>0</v>
      </c>
      <c r="BN251" s="15">
        <v>0</v>
      </c>
      <c r="BO251" s="15"/>
      <c r="BP251" s="15">
        <v>0</v>
      </c>
      <c r="BQ251" s="15">
        <v>0</v>
      </c>
      <c r="BR251" s="15"/>
      <c r="BS251" s="15"/>
      <c r="BT251" s="15"/>
      <c r="BU251" s="15">
        <f t="shared" si="19"/>
        <v>56300000</v>
      </c>
      <c r="BV251" s="15">
        <v>58289000</v>
      </c>
      <c r="BW251" s="15">
        <v>0</v>
      </c>
      <c r="BX251" s="15">
        <v>0</v>
      </c>
      <c r="BY251" s="15"/>
      <c r="BZ251" s="15"/>
      <c r="CA251" s="15"/>
      <c r="CB251" s="15"/>
      <c r="CC251" s="15"/>
      <c r="CD251" s="15"/>
      <c r="CE251" s="15">
        <v>0</v>
      </c>
      <c r="CF251" s="15">
        <v>0</v>
      </c>
      <c r="CG251" s="15"/>
      <c r="CH251" s="15">
        <v>0</v>
      </c>
      <c r="CI251" s="15">
        <v>0</v>
      </c>
      <c r="CJ251" s="15"/>
      <c r="CK251" s="15"/>
      <c r="CL251" s="15"/>
      <c r="CM251" s="15">
        <f t="shared" si="20"/>
        <v>58289000</v>
      </c>
      <c r="CN251" s="15">
        <f t="shared" si="21"/>
        <v>235889000</v>
      </c>
      <c r="CO251" s="20">
        <v>2024003630089</v>
      </c>
      <c r="CP251" s="14" t="s">
        <v>58</v>
      </c>
      <c r="CQ251" s="16" t="s">
        <v>180</v>
      </c>
    </row>
    <row r="252" spans="1:95" s="2" customFormat="1" ht="79.5" customHeight="1" x14ac:dyDescent="0.25">
      <c r="A252" s="22" t="s">
        <v>1240</v>
      </c>
      <c r="B252" s="22">
        <f t="shared" si="22"/>
        <v>245</v>
      </c>
      <c r="C252" s="22" t="s">
        <v>937</v>
      </c>
      <c r="D252" s="23" t="s">
        <v>938</v>
      </c>
      <c r="E252" s="23" t="s">
        <v>1216</v>
      </c>
      <c r="F252" s="23" t="s">
        <v>1217</v>
      </c>
      <c r="G252" s="22" t="s">
        <v>1241</v>
      </c>
      <c r="H252" s="23" t="s">
        <v>1242</v>
      </c>
      <c r="I252" s="22" t="s">
        <v>1243</v>
      </c>
      <c r="J252" s="23" t="s">
        <v>1244</v>
      </c>
      <c r="K252" s="22" t="s">
        <v>55</v>
      </c>
      <c r="L252" s="23" t="s">
        <v>1244</v>
      </c>
      <c r="M252" s="22">
        <v>7</v>
      </c>
      <c r="N252" s="22" t="s">
        <v>56</v>
      </c>
      <c r="O252" s="22" t="s">
        <v>57</v>
      </c>
      <c r="P252" s="22">
        <v>7</v>
      </c>
      <c r="Q252" s="22">
        <v>7</v>
      </c>
      <c r="R252" s="22">
        <v>7</v>
      </c>
      <c r="S252" s="22">
        <v>7</v>
      </c>
      <c r="T252" s="15">
        <v>90000000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/>
      <c r="AI252" s="15"/>
      <c r="AJ252" s="15"/>
      <c r="AK252" s="15">
        <f t="shared" si="18"/>
        <v>90000000</v>
      </c>
      <c r="AL252" s="15">
        <v>90000000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/>
      <c r="AX252" s="15">
        <v>0</v>
      </c>
      <c r="AY252" s="15">
        <v>0</v>
      </c>
      <c r="AZ252" s="15"/>
      <c r="BA252" s="15"/>
      <c r="BB252" s="15"/>
      <c r="BC252" s="15">
        <f t="shared" si="23"/>
        <v>90000000</v>
      </c>
      <c r="BD252" s="15">
        <v>90000000</v>
      </c>
      <c r="BE252" s="15">
        <v>0</v>
      </c>
      <c r="BF252" s="15">
        <v>0</v>
      </c>
      <c r="BG252" s="15"/>
      <c r="BH252" s="15"/>
      <c r="BI252" s="15"/>
      <c r="BJ252" s="15"/>
      <c r="BK252" s="15"/>
      <c r="BL252" s="15"/>
      <c r="BM252" s="15">
        <v>0</v>
      </c>
      <c r="BN252" s="15">
        <v>0</v>
      </c>
      <c r="BO252" s="15"/>
      <c r="BP252" s="15">
        <v>0</v>
      </c>
      <c r="BQ252" s="15">
        <v>0</v>
      </c>
      <c r="BR252" s="15"/>
      <c r="BS252" s="15"/>
      <c r="BT252" s="15"/>
      <c r="BU252" s="15">
        <f t="shared" si="19"/>
        <v>90000000</v>
      </c>
      <c r="BV252" s="15">
        <v>93000000</v>
      </c>
      <c r="BW252" s="15">
        <v>0</v>
      </c>
      <c r="BX252" s="15">
        <v>0</v>
      </c>
      <c r="BY252" s="15"/>
      <c r="BZ252" s="15"/>
      <c r="CA252" s="15"/>
      <c r="CB252" s="15"/>
      <c r="CC252" s="15"/>
      <c r="CD252" s="15"/>
      <c r="CE252" s="15">
        <v>0</v>
      </c>
      <c r="CF252" s="15">
        <v>0</v>
      </c>
      <c r="CG252" s="15"/>
      <c r="CH252" s="15">
        <v>0</v>
      </c>
      <c r="CI252" s="15">
        <v>0</v>
      </c>
      <c r="CJ252" s="15"/>
      <c r="CK252" s="15">
        <v>1000000000</v>
      </c>
      <c r="CL252" s="15"/>
      <c r="CM252" s="15">
        <f t="shared" si="20"/>
        <v>1093000000</v>
      </c>
      <c r="CN252" s="15">
        <f t="shared" si="21"/>
        <v>1363000000</v>
      </c>
      <c r="CO252" s="20">
        <v>2024003630089</v>
      </c>
      <c r="CP252" s="14" t="s">
        <v>58</v>
      </c>
      <c r="CQ252" s="16" t="s">
        <v>180</v>
      </c>
    </row>
    <row r="253" spans="1:95" s="2" customFormat="1" ht="79.5" customHeight="1" x14ac:dyDescent="0.25">
      <c r="A253" s="22" t="s">
        <v>1245</v>
      </c>
      <c r="B253" s="22">
        <f t="shared" si="22"/>
        <v>246</v>
      </c>
      <c r="C253" s="22" t="s">
        <v>937</v>
      </c>
      <c r="D253" s="23" t="s">
        <v>938</v>
      </c>
      <c r="E253" s="23" t="s">
        <v>1216</v>
      </c>
      <c r="F253" s="23" t="s">
        <v>1217</v>
      </c>
      <c r="G253" s="22" t="s">
        <v>1246</v>
      </c>
      <c r="H253" s="23" t="s">
        <v>1247</v>
      </c>
      <c r="I253" s="22" t="s">
        <v>1248</v>
      </c>
      <c r="J253" s="23" t="s">
        <v>487</v>
      </c>
      <c r="K253" s="22" t="s">
        <v>55</v>
      </c>
      <c r="L253" s="23" t="s">
        <v>487</v>
      </c>
      <c r="M253" s="22">
        <v>1</v>
      </c>
      <c r="N253" s="22" t="s">
        <v>56</v>
      </c>
      <c r="O253" s="22" t="s">
        <v>57</v>
      </c>
      <c r="P253" s="22">
        <v>0</v>
      </c>
      <c r="Q253" s="22">
        <v>1</v>
      </c>
      <c r="R253" s="22">
        <v>1</v>
      </c>
      <c r="S253" s="22">
        <v>1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/>
      <c r="AI253" s="15"/>
      <c r="AJ253" s="15"/>
      <c r="AK253" s="15">
        <f t="shared" si="18"/>
        <v>0</v>
      </c>
      <c r="AL253" s="15">
        <v>30000000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/>
      <c r="BA253" s="15"/>
      <c r="BB253" s="15"/>
      <c r="BC253" s="15">
        <f t="shared" si="23"/>
        <v>30000000</v>
      </c>
      <c r="BD253" s="15">
        <v>30000000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0</v>
      </c>
      <c r="BO253" s="15">
        <v>0</v>
      </c>
      <c r="BP253" s="15">
        <v>0</v>
      </c>
      <c r="BQ253" s="15">
        <v>0</v>
      </c>
      <c r="BR253" s="15"/>
      <c r="BS253" s="15"/>
      <c r="BT253" s="15"/>
      <c r="BU253" s="15">
        <f t="shared" si="19"/>
        <v>30000000</v>
      </c>
      <c r="BV253" s="15">
        <v>30000000</v>
      </c>
      <c r="BW253" s="15">
        <v>0</v>
      </c>
      <c r="BX253" s="15">
        <v>0</v>
      </c>
      <c r="BY253" s="15">
        <v>0</v>
      </c>
      <c r="BZ253" s="15">
        <v>0</v>
      </c>
      <c r="CA253" s="15">
        <v>0</v>
      </c>
      <c r="CB253" s="15">
        <v>0</v>
      </c>
      <c r="CC253" s="15">
        <v>0</v>
      </c>
      <c r="CD253" s="15">
        <v>0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/>
      <c r="CK253" s="15"/>
      <c r="CL253" s="15"/>
      <c r="CM253" s="15">
        <f t="shared" si="20"/>
        <v>30000000</v>
      </c>
      <c r="CN253" s="15">
        <f t="shared" si="21"/>
        <v>90000000</v>
      </c>
      <c r="CO253" s="20">
        <v>2024003630089</v>
      </c>
      <c r="CP253" s="14" t="s">
        <v>58</v>
      </c>
      <c r="CQ253" s="16" t="s">
        <v>180</v>
      </c>
    </row>
    <row r="254" spans="1:95" s="2" customFormat="1" ht="79.5" customHeight="1" x14ac:dyDescent="0.25">
      <c r="A254" s="22" t="s">
        <v>1249</v>
      </c>
      <c r="B254" s="22">
        <f t="shared" si="22"/>
        <v>247</v>
      </c>
      <c r="C254" s="22" t="s">
        <v>937</v>
      </c>
      <c r="D254" s="23" t="s">
        <v>938</v>
      </c>
      <c r="E254" s="23" t="s">
        <v>1216</v>
      </c>
      <c r="F254" s="23" t="s">
        <v>1217</v>
      </c>
      <c r="G254" s="22" t="s">
        <v>1250</v>
      </c>
      <c r="H254" s="23" t="s">
        <v>1251</v>
      </c>
      <c r="I254" s="22" t="s">
        <v>1252</v>
      </c>
      <c r="J254" s="23" t="s">
        <v>1253</v>
      </c>
      <c r="K254" s="22" t="s">
        <v>55</v>
      </c>
      <c r="L254" s="23" t="s">
        <v>1253</v>
      </c>
      <c r="M254" s="22">
        <v>600</v>
      </c>
      <c r="N254" s="22" t="s">
        <v>56</v>
      </c>
      <c r="O254" s="22" t="s">
        <v>64</v>
      </c>
      <c r="P254" s="22">
        <v>150</v>
      </c>
      <c r="Q254" s="22">
        <v>150</v>
      </c>
      <c r="R254" s="22">
        <v>150</v>
      </c>
      <c r="S254" s="22">
        <v>150</v>
      </c>
      <c r="T254" s="15">
        <v>25000000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/>
      <c r="AI254" s="15"/>
      <c r="AJ254" s="15"/>
      <c r="AK254" s="15">
        <f t="shared" si="18"/>
        <v>25000000</v>
      </c>
      <c r="AL254" s="15">
        <v>40000000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/>
      <c r="AX254" s="15">
        <v>0</v>
      </c>
      <c r="AY254" s="15">
        <v>0</v>
      </c>
      <c r="AZ254" s="15"/>
      <c r="BA254" s="15"/>
      <c r="BB254" s="15"/>
      <c r="BC254" s="15">
        <f t="shared" si="23"/>
        <v>40000000</v>
      </c>
      <c r="BD254" s="15">
        <v>47000000</v>
      </c>
      <c r="BE254" s="15">
        <v>0</v>
      </c>
      <c r="BF254" s="15">
        <v>0</v>
      </c>
      <c r="BG254" s="15"/>
      <c r="BH254" s="15"/>
      <c r="BI254" s="15"/>
      <c r="BJ254" s="15"/>
      <c r="BK254" s="15"/>
      <c r="BL254" s="15"/>
      <c r="BM254" s="15">
        <v>0</v>
      </c>
      <c r="BN254" s="15">
        <v>0</v>
      </c>
      <c r="BO254" s="15"/>
      <c r="BP254" s="15">
        <v>0</v>
      </c>
      <c r="BQ254" s="15">
        <v>0</v>
      </c>
      <c r="BR254" s="15"/>
      <c r="BS254" s="15"/>
      <c r="BT254" s="15"/>
      <c r="BU254" s="15">
        <f t="shared" si="19"/>
        <v>47000000</v>
      </c>
      <c r="BV254" s="15">
        <v>48710000</v>
      </c>
      <c r="BW254" s="15">
        <v>0</v>
      </c>
      <c r="BX254" s="15">
        <v>0</v>
      </c>
      <c r="BY254" s="15"/>
      <c r="BZ254" s="15"/>
      <c r="CA254" s="15"/>
      <c r="CB254" s="15"/>
      <c r="CC254" s="15"/>
      <c r="CD254" s="15"/>
      <c r="CE254" s="15">
        <v>0</v>
      </c>
      <c r="CF254" s="15">
        <v>0</v>
      </c>
      <c r="CG254" s="15"/>
      <c r="CH254" s="15">
        <v>0</v>
      </c>
      <c r="CI254" s="15">
        <v>0</v>
      </c>
      <c r="CJ254" s="15"/>
      <c r="CK254" s="15"/>
      <c r="CL254" s="15"/>
      <c r="CM254" s="15">
        <f t="shared" si="20"/>
        <v>48710000</v>
      </c>
      <c r="CN254" s="15">
        <f t="shared" si="21"/>
        <v>160710000</v>
      </c>
      <c r="CO254" s="20">
        <v>2024003630089</v>
      </c>
      <c r="CP254" s="14" t="s">
        <v>58</v>
      </c>
      <c r="CQ254" s="16" t="s">
        <v>180</v>
      </c>
    </row>
    <row r="255" spans="1:95" s="2" customFormat="1" ht="79.5" customHeight="1" x14ac:dyDescent="0.25">
      <c r="A255" s="22" t="s">
        <v>1254</v>
      </c>
      <c r="B255" s="22">
        <f t="shared" si="22"/>
        <v>248</v>
      </c>
      <c r="C255" s="22" t="s">
        <v>937</v>
      </c>
      <c r="D255" s="23" t="s">
        <v>938</v>
      </c>
      <c r="E255" s="23" t="s">
        <v>1216</v>
      </c>
      <c r="F255" s="23" t="s">
        <v>1217</v>
      </c>
      <c r="G255" s="22" t="s">
        <v>1255</v>
      </c>
      <c r="H255" s="23" t="s">
        <v>1256</v>
      </c>
      <c r="I255" s="22" t="s">
        <v>1257</v>
      </c>
      <c r="J255" s="23" t="s">
        <v>1258</v>
      </c>
      <c r="K255" s="22" t="s">
        <v>55</v>
      </c>
      <c r="L255" s="23" t="s">
        <v>1258</v>
      </c>
      <c r="M255" s="22">
        <v>15</v>
      </c>
      <c r="N255" s="22" t="s">
        <v>56</v>
      </c>
      <c r="O255" s="22" t="s">
        <v>64</v>
      </c>
      <c r="P255" s="22">
        <v>3</v>
      </c>
      <c r="Q255" s="22">
        <v>6</v>
      </c>
      <c r="R255" s="22">
        <v>6</v>
      </c>
      <c r="S255" s="22">
        <v>0</v>
      </c>
      <c r="T255" s="15">
        <v>30000000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/>
      <c r="AI255" s="15"/>
      <c r="AJ255" s="15"/>
      <c r="AK255" s="15">
        <f t="shared" si="18"/>
        <v>30000000</v>
      </c>
      <c r="AL255" s="15">
        <v>150000000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/>
      <c r="AX255" s="15">
        <v>0</v>
      </c>
      <c r="AY255" s="15">
        <v>0</v>
      </c>
      <c r="AZ255" s="15"/>
      <c r="BA255" s="15"/>
      <c r="BB255" s="15"/>
      <c r="BC255" s="15">
        <f t="shared" si="23"/>
        <v>150000000</v>
      </c>
      <c r="BD255" s="15">
        <v>150000000</v>
      </c>
      <c r="BE255" s="15">
        <v>0</v>
      </c>
      <c r="BF255" s="15">
        <v>0</v>
      </c>
      <c r="BG255" s="15"/>
      <c r="BH255" s="15"/>
      <c r="BI255" s="15"/>
      <c r="BJ255" s="15"/>
      <c r="BK255" s="15"/>
      <c r="BL255" s="15"/>
      <c r="BM255" s="15">
        <v>0</v>
      </c>
      <c r="BN255" s="15">
        <v>0</v>
      </c>
      <c r="BO255" s="15"/>
      <c r="BP255" s="15">
        <v>0</v>
      </c>
      <c r="BQ255" s="15">
        <v>0</v>
      </c>
      <c r="BR255" s="15"/>
      <c r="BS255" s="15"/>
      <c r="BT255" s="15"/>
      <c r="BU255" s="15">
        <f t="shared" si="19"/>
        <v>150000000</v>
      </c>
      <c r="BV255" s="15">
        <v>0</v>
      </c>
      <c r="BW255" s="15">
        <v>0</v>
      </c>
      <c r="BX255" s="15">
        <v>0</v>
      </c>
      <c r="BY255" s="15"/>
      <c r="BZ255" s="15"/>
      <c r="CA255" s="15"/>
      <c r="CB255" s="15"/>
      <c r="CC255" s="15"/>
      <c r="CD255" s="15"/>
      <c r="CE255" s="15">
        <v>0</v>
      </c>
      <c r="CF255" s="15">
        <v>0</v>
      </c>
      <c r="CG255" s="15"/>
      <c r="CH255" s="15">
        <v>0</v>
      </c>
      <c r="CI255" s="15">
        <v>0</v>
      </c>
      <c r="CJ255" s="15"/>
      <c r="CK255" s="15"/>
      <c r="CL255" s="15"/>
      <c r="CM255" s="15">
        <f t="shared" si="20"/>
        <v>0</v>
      </c>
      <c r="CN255" s="15">
        <f t="shared" si="21"/>
        <v>330000000</v>
      </c>
      <c r="CO255" s="20" t="s">
        <v>1259</v>
      </c>
      <c r="CP255" s="14" t="s">
        <v>58</v>
      </c>
      <c r="CQ255" s="16" t="s">
        <v>65</v>
      </c>
    </row>
    <row r="256" spans="1:95" s="2" customFormat="1" ht="79.5" customHeight="1" x14ac:dyDescent="0.25">
      <c r="A256" s="22" t="s">
        <v>1260</v>
      </c>
      <c r="B256" s="22">
        <f t="shared" si="22"/>
        <v>249</v>
      </c>
      <c r="C256" s="22" t="s">
        <v>937</v>
      </c>
      <c r="D256" s="23" t="s">
        <v>938</v>
      </c>
      <c r="E256" s="23" t="s">
        <v>1024</v>
      </c>
      <c r="F256" s="23" t="s">
        <v>1025</v>
      </c>
      <c r="G256" s="22" t="s">
        <v>1036</v>
      </c>
      <c r="H256" s="23" t="s">
        <v>1037</v>
      </c>
      <c r="I256" s="22" t="s">
        <v>1261</v>
      </c>
      <c r="J256" s="23" t="s">
        <v>1262</v>
      </c>
      <c r="K256" s="22" t="s">
        <v>90</v>
      </c>
      <c r="L256" s="23" t="s">
        <v>1262</v>
      </c>
      <c r="M256" s="22">
        <v>24</v>
      </c>
      <c r="N256" s="22" t="s">
        <v>56</v>
      </c>
      <c r="O256" s="22" t="s">
        <v>57</v>
      </c>
      <c r="P256" s="22">
        <v>24</v>
      </c>
      <c r="Q256" s="22">
        <v>24</v>
      </c>
      <c r="R256" s="22">
        <v>24</v>
      </c>
      <c r="S256" s="22">
        <v>24</v>
      </c>
      <c r="T256" s="15">
        <v>6800000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/>
      <c r="AI256" s="15"/>
      <c r="AJ256" s="15"/>
      <c r="AK256" s="15">
        <f t="shared" si="18"/>
        <v>6800000</v>
      </c>
      <c r="AL256" s="15">
        <v>25000000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/>
      <c r="AX256" s="15">
        <v>0</v>
      </c>
      <c r="AY256" s="15">
        <v>0</v>
      </c>
      <c r="AZ256" s="15"/>
      <c r="BA256" s="15"/>
      <c r="BB256" s="15"/>
      <c r="BC256" s="15">
        <f t="shared" si="23"/>
        <v>25000000</v>
      </c>
      <c r="BD256" s="15">
        <v>25000000</v>
      </c>
      <c r="BE256" s="15">
        <v>0</v>
      </c>
      <c r="BF256" s="15">
        <v>0</v>
      </c>
      <c r="BG256" s="15"/>
      <c r="BH256" s="15"/>
      <c r="BI256" s="15"/>
      <c r="BJ256" s="15"/>
      <c r="BK256" s="15"/>
      <c r="BL256" s="15"/>
      <c r="BM256" s="15">
        <v>0</v>
      </c>
      <c r="BN256" s="15">
        <v>0</v>
      </c>
      <c r="BO256" s="15"/>
      <c r="BP256" s="15">
        <v>0</v>
      </c>
      <c r="BQ256" s="15">
        <v>0</v>
      </c>
      <c r="BR256" s="15"/>
      <c r="BS256" s="15"/>
      <c r="BT256" s="15"/>
      <c r="BU256" s="15">
        <f t="shared" si="19"/>
        <v>25000000</v>
      </c>
      <c r="BV256" s="15">
        <v>25750000</v>
      </c>
      <c r="BW256" s="15">
        <v>0</v>
      </c>
      <c r="BX256" s="15">
        <v>0</v>
      </c>
      <c r="BY256" s="15"/>
      <c r="BZ256" s="15"/>
      <c r="CA256" s="15"/>
      <c r="CB256" s="15"/>
      <c r="CC256" s="15"/>
      <c r="CD256" s="15"/>
      <c r="CE256" s="15">
        <v>0</v>
      </c>
      <c r="CF256" s="15">
        <v>0</v>
      </c>
      <c r="CG256" s="15"/>
      <c r="CH256" s="15">
        <v>0</v>
      </c>
      <c r="CI256" s="15">
        <v>0</v>
      </c>
      <c r="CJ256" s="15"/>
      <c r="CK256" s="15"/>
      <c r="CL256" s="15"/>
      <c r="CM256" s="15">
        <f t="shared" si="20"/>
        <v>25750000</v>
      </c>
      <c r="CN256" s="15">
        <f t="shared" si="21"/>
        <v>82550000</v>
      </c>
      <c r="CO256" s="20">
        <v>2024003630076</v>
      </c>
      <c r="CP256" s="14" t="s">
        <v>58</v>
      </c>
      <c r="CQ256" s="16" t="s">
        <v>59</v>
      </c>
    </row>
    <row r="257" spans="1:95" s="2" customFormat="1" ht="79.5" customHeight="1" x14ac:dyDescent="0.25">
      <c r="A257" s="22" t="s">
        <v>1263</v>
      </c>
      <c r="B257" s="22">
        <f t="shared" si="22"/>
        <v>250</v>
      </c>
      <c r="C257" s="22" t="s">
        <v>47</v>
      </c>
      <c r="D257" s="23" t="s">
        <v>48</v>
      </c>
      <c r="E257" s="23" t="s">
        <v>49</v>
      </c>
      <c r="F257" s="23" t="s">
        <v>110</v>
      </c>
      <c r="G257" s="22" t="s">
        <v>1264</v>
      </c>
      <c r="H257" s="23" t="s">
        <v>1265</v>
      </c>
      <c r="I257" s="22" t="s">
        <v>1266</v>
      </c>
      <c r="J257" s="23" t="s">
        <v>1265</v>
      </c>
      <c r="K257" s="22" t="s">
        <v>55</v>
      </c>
      <c r="L257" s="23" t="s">
        <v>1265</v>
      </c>
      <c r="M257" s="22">
        <v>1</v>
      </c>
      <c r="N257" s="22" t="s">
        <v>56</v>
      </c>
      <c r="O257" s="22" t="s">
        <v>64</v>
      </c>
      <c r="P257" s="22">
        <v>0</v>
      </c>
      <c r="Q257" s="22">
        <v>1</v>
      </c>
      <c r="R257" s="22">
        <v>0</v>
      </c>
      <c r="S257" s="22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/>
      <c r="AI257" s="15"/>
      <c r="AJ257" s="15"/>
      <c r="AK257" s="15">
        <f t="shared" si="18"/>
        <v>0</v>
      </c>
      <c r="AL257" s="15">
        <v>70000000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5000000000</v>
      </c>
      <c r="AW257" s="15"/>
      <c r="AX257" s="15">
        <v>0</v>
      </c>
      <c r="AY257" s="15">
        <v>0</v>
      </c>
      <c r="AZ257" s="15"/>
      <c r="BA257" s="15"/>
      <c r="BB257" s="15"/>
      <c r="BC257" s="15">
        <f t="shared" si="23"/>
        <v>5070000000</v>
      </c>
      <c r="BD257" s="15">
        <v>0</v>
      </c>
      <c r="BE257" s="15">
        <v>0</v>
      </c>
      <c r="BF257" s="15">
        <v>0</v>
      </c>
      <c r="BG257" s="15"/>
      <c r="BH257" s="15"/>
      <c r="BI257" s="15"/>
      <c r="BJ257" s="15"/>
      <c r="BK257" s="15"/>
      <c r="BL257" s="15"/>
      <c r="BM257" s="15">
        <v>0</v>
      </c>
      <c r="BN257" s="15">
        <v>0</v>
      </c>
      <c r="BO257" s="15"/>
      <c r="BP257" s="15">
        <v>0</v>
      </c>
      <c r="BQ257" s="15">
        <v>0</v>
      </c>
      <c r="BR257" s="15"/>
      <c r="BS257" s="15"/>
      <c r="BT257" s="15"/>
      <c r="BU257" s="15">
        <f t="shared" si="19"/>
        <v>0</v>
      </c>
      <c r="BV257" s="15">
        <v>0</v>
      </c>
      <c r="BW257" s="15">
        <v>0</v>
      </c>
      <c r="BX257" s="15">
        <v>0</v>
      </c>
      <c r="BY257" s="15"/>
      <c r="BZ257" s="15"/>
      <c r="CA257" s="15"/>
      <c r="CB257" s="15"/>
      <c r="CC257" s="15"/>
      <c r="CD257" s="15"/>
      <c r="CE257" s="15">
        <v>0</v>
      </c>
      <c r="CF257" s="15">
        <v>0</v>
      </c>
      <c r="CG257" s="15"/>
      <c r="CH257" s="15">
        <v>0</v>
      </c>
      <c r="CI257" s="15">
        <v>0</v>
      </c>
      <c r="CJ257" s="15"/>
      <c r="CK257" s="15"/>
      <c r="CL257" s="15"/>
      <c r="CM257" s="15">
        <f t="shared" si="20"/>
        <v>0</v>
      </c>
      <c r="CN257" s="15">
        <f t="shared" si="21"/>
        <v>5070000000</v>
      </c>
      <c r="CO257" s="20">
        <v>2024003630143</v>
      </c>
      <c r="CP257" s="14" t="s">
        <v>58</v>
      </c>
      <c r="CQ257" s="16" t="s">
        <v>65</v>
      </c>
    </row>
    <row r="258" spans="1:95" s="2" customFormat="1" ht="79.5" customHeight="1" x14ac:dyDescent="0.25">
      <c r="A258" s="22" t="s">
        <v>1267</v>
      </c>
      <c r="B258" s="22">
        <f t="shared" si="22"/>
        <v>251</v>
      </c>
      <c r="C258" s="22" t="s">
        <v>47</v>
      </c>
      <c r="D258" s="23" t="s">
        <v>48</v>
      </c>
      <c r="E258" s="23" t="s">
        <v>49</v>
      </c>
      <c r="F258" s="23" t="s">
        <v>110</v>
      </c>
      <c r="G258" s="22" t="s">
        <v>1268</v>
      </c>
      <c r="H258" s="23" t="s">
        <v>1269</v>
      </c>
      <c r="I258" s="22" t="s">
        <v>1270</v>
      </c>
      <c r="J258" s="23" t="s">
        <v>1269</v>
      </c>
      <c r="K258" s="22" t="s">
        <v>55</v>
      </c>
      <c r="L258" s="23" t="s">
        <v>1269</v>
      </c>
      <c r="M258" s="22">
        <v>6</v>
      </c>
      <c r="N258" s="22" t="s">
        <v>56</v>
      </c>
      <c r="O258" s="22" t="s">
        <v>64</v>
      </c>
      <c r="P258" s="22">
        <v>0</v>
      </c>
      <c r="Q258" s="22">
        <v>3</v>
      </c>
      <c r="R258" s="22">
        <v>3</v>
      </c>
      <c r="S258" s="22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/>
      <c r="AI258" s="15"/>
      <c r="AJ258" s="15"/>
      <c r="AK258" s="15">
        <f t="shared" si="18"/>
        <v>0</v>
      </c>
      <c r="AL258" s="15">
        <v>100000000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/>
      <c r="AX258" s="15">
        <v>0</v>
      </c>
      <c r="AY258" s="15">
        <v>0</v>
      </c>
      <c r="AZ258" s="15"/>
      <c r="BA258" s="15"/>
      <c r="BB258" s="15"/>
      <c r="BC258" s="15">
        <f t="shared" si="23"/>
        <v>100000000</v>
      </c>
      <c r="BD258" s="15">
        <v>120000000</v>
      </c>
      <c r="BE258" s="15">
        <v>0</v>
      </c>
      <c r="BF258" s="15">
        <v>0</v>
      </c>
      <c r="BG258" s="15"/>
      <c r="BH258" s="15"/>
      <c r="BI258" s="15"/>
      <c r="BJ258" s="15"/>
      <c r="BK258" s="15"/>
      <c r="BL258" s="15"/>
      <c r="BM258" s="15">
        <v>0</v>
      </c>
      <c r="BN258" s="15">
        <v>0</v>
      </c>
      <c r="BO258" s="15"/>
      <c r="BP258" s="15">
        <v>0</v>
      </c>
      <c r="BQ258" s="15">
        <v>0</v>
      </c>
      <c r="BR258" s="15"/>
      <c r="BS258" s="15"/>
      <c r="BT258" s="15"/>
      <c r="BU258" s="15">
        <f t="shared" si="19"/>
        <v>120000000</v>
      </c>
      <c r="BV258" s="15">
        <v>0</v>
      </c>
      <c r="BW258" s="15">
        <v>0</v>
      </c>
      <c r="BX258" s="15">
        <v>0</v>
      </c>
      <c r="BY258" s="15"/>
      <c r="BZ258" s="15"/>
      <c r="CA258" s="15"/>
      <c r="CB258" s="15"/>
      <c r="CC258" s="15"/>
      <c r="CD258" s="15"/>
      <c r="CE258" s="15">
        <v>0</v>
      </c>
      <c r="CF258" s="15">
        <v>0</v>
      </c>
      <c r="CG258" s="15"/>
      <c r="CH258" s="15">
        <v>0</v>
      </c>
      <c r="CI258" s="15">
        <v>0</v>
      </c>
      <c r="CJ258" s="15"/>
      <c r="CK258" s="15"/>
      <c r="CL258" s="15"/>
      <c r="CM258" s="15">
        <f t="shared" si="20"/>
        <v>0</v>
      </c>
      <c r="CN258" s="15">
        <f t="shared" si="21"/>
        <v>220000000</v>
      </c>
      <c r="CO258" s="20">
        <v>2024003630143</v>
      </c>
      <c r="CP258" s="14" t="s">
        <v>58</v>
      </c>
      <c r="CQ258" s="16" t="s">
        <v>65</v>
      </c>
    </row>
    <row r="259" spans="1:95" s="2" customFormat="1" ht="79.5" customHeight="1" x14ac:dyDescent="0.25">
      <c r="A259" s="22" t="s">
        <v>1271</v>
      </c>
      <c r="B259" s="22">
        <f t="shared" si="22"/>
        <v>252</v>
      </c>
      <c r="C259" s="22" t="s">
        <v>960</v>
      </c>
      <c r="D259" s="23" t="s">
        <v>961</v>
      </c>
      <c r="E259" s="23" t="s">
        <v>1272</v>
      </c>
      <c r="F259" s="23" t="s">
        <v>1273</v>
      </c>
      <c r="G259" s="22" t="s">
        <v>1274</v>
      </c>
      <c r="H259" s="23" t="s">
        <v>1275</v>
      </c>
      <c r="I259" s="22" t="s">
        <v>1276</v>
      </c>
      <c r="J259" s="23" t="s">
        <v>1275</v>
      </c>
      <c r="K259" s="22" t="s">
        <v>55</v>
      </c>
      <c r="L259" s="23" t="s">
        <v>1275</v>
      </c>
      <c r="M259" s="22">
        <v>1000</v>
      </c>
      <c r="N259" s="22" t="s">
        <v>56</v>
      </c>
      <c r="O259" s="22" t="s">
        <v>64</v>
      </c>
      <c r="P259" s="22">
        <v>0</v>
      </c>
      <c r="Q259" s="22">
        <v>0</v>
      </c>
      <c r="R259" s="22">
        <v>0</v>
      </c>
      <c r="S259" s="22">
        <v>1000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/>
      <c r="AI259" s="15"/>
      <c r="AJ259" s="15"/>
      <c r="AK259" s="15">
        <f t="shared" si="18"/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/>
      <c r="AX259" s="15">
        <v>0</v>
      </c>
      <c r="AY259" s="15">
        <v>0</v>
      </c>
      <c r="AZ259" s="15"/>
      <c r="BA259" s="15"/>
      <c r="BB259" s="15"/>
      <c r="BC259" s="15">
        <f t="shared" si="23"/>
        <v>0</v>
      </c>
      <c r="BD259" s="15">
        <v>0</v>
      </c>
      <c r="BE259" s="15">
        <v>0</v>
      </c>
      <c r="BF259" s="15">
        <v>0</v>
      </c>
      <c r="BG259" s="15"/>
      <c r="BH259" s="15"/>
      <c r="BI259" s="15"/>
      <c r="BJ259" s="15"/>
      <c r="BK259" s="15"/>
      <c r="BL259" s="15"/>
      <c r="BM259" s="15">
        <v>0</v>
      </c>
      <c r="BN259" s="15">
        <v>0</v>
      </c>
      <c r="BO259" s="15"/>
      <c r="BP259" s="15">
        <v>0</v>
      </c>
      <c r="BQ259" s="15">
        <v>0</v>
      </c>
      <c r="BR259" s="15"/>
      <c r="BS259" s="15"/>
      <c r="BT259" s="15"/>
      <c r="BU259" s="15">
        <f t="shared" si="19"/>
        <v>0</v>
      </c>
      <c r="BV259" s="15">
        <v>0</v>
      </c>
      <c r="BW259" s="15">
        <v>0</v>
      </c>
      <c r="BX259" s="15">
        <v>0</v>
      </c>
      <c r="BY259" s="15"/>
      <c r="BZ259" s="15"/>
      <c r="CA259" s="15"/>
      <c r="CB259" s="15"/>
      <c r="CC259" s="15"/>
      <c r="CD259" s="15"/>
      <c r="CE259" s="15">
        <v>0</v>
      </c>
      <c r="CF259" s="15">
        <v>0</v>
      </c>
      <c r="CG259" s="15"/>
      <c r="CH259" s="15">
        <v>0</v>
      </c>
      <c r="CI259" s="15">
        <v>0</v>
      </c>
      <c r="CJ259" s="15"/>
      <c r="CK259" s="15">
        <v>3000000000</v>
      </c>
      <c r="CL259" s="15"/>
      <c r="CM259" s="15">
        <f t="shared" si="20"/>
        <v>3000000000</v>
      </c>
      <c r="CN259" s="15">
        <f t="shared" si="21"/>
        <v>3000000000</v>
      </c>
      <c r="CO259" s="20"/>
      <c r="CP259" s="14" t="s">
        <v>58</v>
      </c>
      <c r="CQ259" s="16" t="s">
        <v>65</v>
      </c>
    </row>
    <row r="260" spans="1:95" s="2" customFormat="1" ht="79.5" customHeight="1" x14ac:dyDescent="0.25">
      <c r="A260" s="22" t="s">
        <v>1277</v>
      </c>
      <c r="B260" s="22">
        <f t="shared" si="22"/>
        <v>253</v>
      </c>
      <c r="C260" s="22" t="s">
        <v>960</v>
      </c>
      <c r="D260" s="23" t="s">
        <v>961</v>
      </c>
      <c r="E260" s="23" t="s">
        <v>1278</v>
      </c>
      <c r="F260" s="23" t="s">
        <v>1279</v>
      </c>
      <c r="G260" s="22" t="s">
        <v>1280</v>
      </c>
      <c r="H260" s="23" t="s">
        <v>1281</v>
      </c>
      <c r="I260" s="22" t="s">
        <v>1282</v>
      </c>
      <c r="J260" s="23" t="s">
        <v>1283</v>
      </c>
      <c r="K260" s="22" t="s">
        <v>55</v>
      </c>
      <c r="L260" s="23" t="s">
        <v>1283</v>
      </c>
      <c r="M260" s="22">
        <v>8</v>
      </c>
      <c r="N260" s="22" t="s">
        <v>56</v>
      </c>
      <c r="O260" s="22" t="s">
        <v>64</v>
      </c>
      <c r="P260" s="22">
        <v>0</v>
      </c>
      <c r="Q260" s="22">
        <v>4</v>
      </c>
      <c r="R260" s="22">
        <v>2</v>
      </c>
      <c r="S260" s="22">
        <v>2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/>
      <c r="AI260" s="15"/>
      <c r="AJ260" s="15"/>
      <c r="AK260" s="15">
        <f t="shared" si="18"/>
        <v>0</v>
      </c>
      <c r="AL260" s="15">
        <v>30000000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/>
      <c r="AX260" s="15">
        <v>0</v>
      </c>
      <c r="AY260" s="15">
        <v>0</v>
      </c>
      <c r="AZ260" s="15"/>
      <c r="BA260" s="15"/>
      <c r="BB260" s="15"/>
      <c r="BC260" s="15">
        <f t="shared" si="23"/>
        <v>30000000</v>
      </c>
      <c r="BD260" s="15">
        <v>30000000</v>
      </c>
      <c r="BE260" s="15">
        <v>0</v>
      </c>
      <c r="BF260" s="15">
        <v>0</v>
      </c>
      <c r="BG260" s="15"/>
      <c r="BH260" s="15"/>
      <c r="BI260" s="15"/>
      <c r="BJ260" s="15"/>
      <c r="BK260" s="15"/>
      <c r="BL260" s="15"/>
      <c r="BM260" s="15">
        <v>0</v>
      </c>
      <c r="BN260" s="15">
        <v>0</v>
      </c>
      <c r="BO260" s="15"/>
      <c r="BP260" s="15">
        <v>0</v>
      </c>
      <c r="BQ260" s="15">
        <v>0</v>
      </c>
      <c r="BR260" s="15"/>
      <c r="BS260" s="15"/>
      <c r="BT260" s="15"/>
      <c r="BU260" s="15">
        <f t="shared" si="19"/>
        <v>30000000</v>
      </c>
      <c r="BV260" s="15">
        <v>30900000</v>
      </c>
      <c r="BW260" s="15">
        <v>0</v>
      </c>
      <c r="BX260" s="15">
        <v>0</v>
      </c>
      <c r="BY260" s="15"/>
      <c r="BZ260" s="15"/>
      <c r="CA260" s="15"/>
      <c r="CB260" s="15"/>
      <c r="CC260" s="15"/>
      <c r="CD260" s="15"/>
      <c r="CE260" s="15">
        <v>0</v>
      </c>
      <c r="CF260" s="15">
        <v>0</v>
      </c>
      <c r="CG260" s="15"/>
      <c r="CH260" s="15">
        <v>0</v>
      </c>
      <c r="CI260" s="15">
        <v>0</v>
      </c>
      <c r="CJ260" s="15"/>
      <c r="CK260" s="15"/>
      <c r="CL260" s="15"/>
      <c r="CM260" s="15">
        <f t="shared" si="20"/>
        <v>30900000</v>
      </c>
      <c r="CN260" s="15">
        <f t="shared" si="21"/>
        <v>90900000</v>
      </c>
      <c r="CO260" s="20">
        <v>2024003630005</v>
      </c>
      <c r="CP260" s="14" t="s">
        <v>58</v>
      </c>
      <c r="CQ260" s="16" t="s">
        <v>999</v>
      </c>
    </row>
    <row r="261" spans="1:95" s="2" customFormat="1" ht="79.5" customHeight="1" x14ac:dyDescent="0.25">
      <c r="A261" s="22" t="s">
        <v>1284</v>
      </c>
      <c r="B261" s="22">
        <f t="shared" si="22"/>
        <v>254</v>
      </c>
      <c r="C261" s="22" t="s">
        <v>960</v>
      </c>
      <c r="D261" s="23" t="s">
        <v>961</v>
      </c>
      <c r="E261" s="23" t="s">
        <v>1278</v>
      </c>
      <c r="F261" s="23" t="s">
        <v>1279</v>
      </c>
      <c r="G261" s="22" t="s">
        <v>1280</v>
      </c>
      <c r="H261" s="23" t="s">
        <v>1281</v>
      </c>
      <c r="I261" s="22" t="s">
        <v>1285</v>
      </c>
      <c r="J261" s="23" t="s">
        <v>1286</v>
      </c>
      <c r="K261" s="22" t="s">
        <v>90</v>
      </c>
      <c r="L261" s="23" t="s">
        <v>1286</v>
      </c>
      <c r="M261" s="22">
        <v>65</v>
      </c>
      <c r="N261" s="22" t="s">
        <v>56</v>
      </c>
      <c r="O261" s="22" t="s">
        <v>64</v>
      </c>
      <c r="P261" s="22">
        <v>30</v>
      </c>
      <c r="Q261" s="22">
        <v>35</v>
      </c>
      <c r="R261" s="22">
        <v>0</v>
      </c>
      <c r="S261" s="22">
        <v>0</v>
      </c>
      <c r="T261" s="15">
        <v>50000000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/>
      <c r="AI261" s="15"/>
      <c r="AJ261" s="15"/>
      <c r="AK261" s="15">
        <f t="shared" si="18"/>
        <v>50000000</v>
      </c>
      <c r="AL261" s="15">
        <v>51000000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/>
      <c r="AX261" s="15">
        <v>0</v>
      </c>
      <c r="AY261" s="15">
        <v>0</v>
      </c>
      <c r="AZ261" s="15"/>
      <c r="BA261" s="15"/>
      <c r="BB261" s="15"/>
      <c r="BC261" s="15">
        <f t="shared" si="23"/>
        <v>51000000</v>
      </c>
      <c r="BD261" s="15">
        <v>0</v>
      </c>
      <c r="BE261" s="15">
        <v>0</v>
      </c>
      <c r="BF261" s="15">
        <v>0</v>
      </c>
      <c r="BG261" s="15"/>
      <c r="BH261" s="15"/>
      <c r="BI261" s="15"/>
      <c r="BJ261" s="15"/>
      <c r="BK261" s="15"/>
      <c r="BL261" s="15"/>
      <c r="BM261" s="15">
        <v>0</v>
      </c>
      <c r="BN261" s="15">
        <v>0</v>
      </c>
      <c r="BO261" s="15"/>
      <c r="BP261" s="15">
        <v>0</v>
      </c>
      <c r="BQ261" s="15">
        <v>0</v>
      </c>
      <c r="BR261" s="15"/>
      <c r="BS261" s="15"/>
      <c r="BT261" s="15"/>
      <c r="BU261" s="15">
        <f t="shared" si="19"/>
        <v>0</v>
      </c>
      <c r="BV261" s="15">
        <v>0</v>
      </c>
      <c r="BW261" s="15">
        <v>0</v>
      </c>
      <c r="BX261" s="15">
        <v>0</v>
      </c>
      <c r="BY261" s="15"/>
      <c r="BZ261" s="15"/>
      <c r="CA261" s="15"/>
      <c r="CB261" s="15"/>
      <c r="CC261" s="15"/>
      <c r="CD261" s="15"/>
      <c r="CE261" s="15">
        <v>0</v>
      </c>
      <c r="CF261" s="15">
        <v>0</v>
      </c>
      <c r="CG261" s="15"/>
      <c r="CH261" s="15">
        <v>0</v>
      </c>
      <c r="CI261" s="15">
        <v>0</v>
      </c>
      <c r="CJ261" s="15"/>
      <c r="CK261" s="15"/>
      <c r="CL261" s="15"/>
      <c r="CM261" s="15">
        <f t="shared" si="20"/>
        <v>0</v>
      </c>
      <c r="CN261" s="15">
        <f t="shared" si="21"/>
        <v>101000000</v>
      </c>
      <c r="CO261" s="20">
        <v>2024003630005</v>
      </c>
      <c r="CP261" s="14" t="s">
        <v>58</v>
      </c>
      <c r="CQ261" s="16" t="s">
        <v>999</v>
      </c>
    </row>
    <row r="262" spans="1:95" s="2" customFormat="1" ht="79.5" customHeight="1" x14ac:dyDescent="0.25">
      <c r="A262" s="22" t="s">
        <v>1287</v>
      </c>
      <c r="B262" s="22">
        <f t="shared" si="22"/>
        <v>255</v>
      </c>
      <c r="C262" s="22" t="s">
        <v>960</v>
      </c>
      <c r="D262" s="23" t="s">
        <v>961</v>
      </c>
      <c r="E262" s="23" t="s">
        <v>1278</v>
      </c>
      <c r="F262" s="23" t="s">
        <v>1279</v>
      </c>
      <c r="G262" s="22" t="s">
        <v>1280</v>
      </c>
      <c r="H262" s="23" t="s">
        <v>1281</v>
      </c>
      <c r="I262" s="22" t="s">
        <v>1288</v>
      </c>
      <c r="J262" s="23" t="s">
        <v>1289</v>
      </c>
      <c r="K262" s="22" t="s">
        <v>90</v>
      </c>
      <c r="L262" s="23" t="s">
        <v>1289</v>
      </c>
      <c r="M262" s="22">
        <v>112</v>
      </c>
      <c r="N262" s="22" t="s">
        <v>56</v>
      </c>
      <c r="O262" s="22" t="s">
        <v>57</v>
      </c>
      <c r="P262" s="22">
        <v>0</v>
      </c>
      <c r="Q262" s="22">
        <v>112</v>
      </c>
      <c r="R262" s="22">
        <v>112</v>
      </c>
      <c r="S262" s="22">
        <v>112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/>
      <c r="AI262" s="15"/>
      <c r="AJ262" s="15"/>
      <c r="AK262" s="15">
        <f t="shared" si="18"/>
        <v>0</v>
      </c>
      <c r="AL262" s="15">
        <v>22200000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/>
      <c r="AX262" s="15">
        <v>0</v>
      </c>
      <c r="AY262" s="15">
        <v>0</v>
      </c>
      <c r="AZ262" s="15"/>
      <c r="BA262" s="15"/>
      <c r="BB262" s="15"/>
      <c r="BC262" s="15">
        <f t="shared" si="23"/>
        <v>22200000</v>
      </c>
      <c r="BD262" s="15">
        <v>22200000</v>
      </c>
      <c r="BE262" s="15">
        <v>0</v>
      </c>
      <c r="BF262" s="15">
        <v>0</v>
      </c>
      <c r="BG262" s="15"/>
      <c r="BH262" s="15"/>
      <c r="BI262" s="15"/>
      <c r="BJ262" s="15"/>
      <c r="BK262" s="15"/>
      <c r="BL262" s="15"/>
      <c r="BM262" s="15">
        <v>0</v>
      </c>
      <c r="BN262" s="15">
        <v>0</v>
      </c>
      <c r="BO262" s="15"/>
      <c r="BP262" s="15">
        <v>0</v>
      </c>
      <c r="BQ262" s="15">
        <v>0</v>
      </c>
      <c r="BR262" s="15"/>
      <c r="BS262" s="15"/>
      <c r="BT262" s="15"/>
      <c r="BU262" s="15">
        <f t="shared" si="19"/>
        <v>22200000</v>
      </c>
      <c r="BV262" s="15">
        <v>22866000</v>
      </c>
      <c r="BW262" s="15">
        <v>0</v>
      </c>
      <c r="BX262" s="15">
        <v>0</v>
      </c>
      <c r="BY262" s="15"/>
      <c r="BZ262" s="15"/>
      <c r="CA262" s="15"/>
      <c r="CB262" s="15"/>
      <c r="CC262" s="15"/>
      <c r="CD262" s="15"/>
      <c r="CE262" s="15">
        <v>0</v>
      </c>
      <c r="CF262" s="15">
        <v>0</v>
      </c>
      <c r="CG262" s="15"/>
      <c r="CH262" s="15">
        <v>0</v>
      </c>
      <c r="CI262" s="15">
        <v>0</v>
      </c>
      <c r="CJ262" s="15"/>
      <c r="CK262" s="15"/>
      <c r="CL262" s="15"/>
      <c r="CM262" s="15">
        <f t="shared" si="20"/>
        <v>22866000</v>
      </c>
      <c r="CN262" s="15">
        <f t="shared" si="21"/>
        <v>67266000</v>
      </c>
      <c r="CO262" s="20">
        <v>2024003630005</v>
      </c>
      <c r="CP262" s="14" t="s">
        <v>58</v>
      </c>
      <c r="CQ262" s="16" t="s">
        <v>999</v>
      </c>
    </row>
    <row r="263" spans="1:95" s="2" customFormat="1" ht="79.5" customHeight="1" x14ac:dyDescent="0.25">
      <c r="A263" s="22" t="s">
        <v>1290</v>
      </c>
      <c r="B263" s="22">
        <f t="shared" si="22"/>
        <v>256</v>
      </c>
      <c r="C263" s="22" t="s">
        <v>960</v>
      </c>
      <c r="D263" s="23" t="s">
        <v>961</v>
      </c>
      <c r="E263" s="23" t="s">
        <v>1278</v>
      </c>
      <c r="F263" s="23" t="s">
        <v>1279</v>
      </c>
      <c r="G263" s="22" t="s">
        <v>1291</v>
      </c>
      <c r="H263" s="23" t="s">
        <v>1292</v>
      </c>
      <c r="I263" s="22" t="s">
        <v>1293</v>
      </c>
      <c r="J263" s="23" t="s">
        <v>487</v>
      </c>
      <c r="K263" s="22" t="s">
        <v>55</v>
      </c>
      <c r="L263" s="23" t="s">
        <v>487</v>
      </c>
      <c r="M263" s="22">
        <v>1</v>
      </c>
      <c r="N263" s="22" t="s">
        <v>56</v>
      </c>
      <c r="O263" s="22" t="s">
        <v>64</v>
      </c>
      <c r="P263" s="22">
        <v>0</v>
      </c>
      <c r="Q263" s="22">
        <v>1</v>
      </c>
      <c r="R263" s="22">
        <v>0</v>
      </c>
      <c r="S263" s="22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/>
      <c r="AI263" s="15"/>
      <c r="AJ263" s="15"/>
      <c r="AK263" s="15">
        <f t="shared" si="18"/>
        <v>0</v>
      </c>
      <c r="AL263" s="15">
        <v>33300000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/>
      <c r="AX263" s="15">
        <v>0</v>
      </c>
      <c r="AY263" s="15">
        <v>0</v>
      </c>
      <c r="AZ263" s="15"/>
      <c r="BA263" s="15">
        <v>3000000000</v>
      </c>
      <c r="BB263" s="15"/>
      <c r="BC263" s="15">
        <f t="shared" si="23"/>
        <v>3033300000</v>
      </c>
      <c r="BD263" s="15">
        <v>0</v>
      </c>
      <c r="BE263" s="15">
        <v>0</v>
      </c>
      <c r="BF263" s="15">
        <v>0</v>
      </c>
      <c r="BG263" s="15"/>
      <c r="BH263" s="15"/>
      <c r="BI263" s="15"/>
      <c r="BJ263" s="15"/>
      <c r="BK263" s="15"/>
      <c r="BL263" s="15"/>
      <c r="BM263" s="15">
        <v>0</v>
      </c>
      <c r="BN263" s="15">
        <v>0</v>
      </c>
      <c r="BO263" s="15"/>
      <c r="BP263" s="15">
        <v>0</v>
      </c>
      <c r="BQ263" s="15">
        <v>0</v>
      </c>
      <c r="BR263" s="15"/>
      <c r="BS263" s="15"/>
      <c r="BT263" s="15"/>
      <c r="BU263" s="15">
        <f t="shared" si="19"/>
        <v>0</v>
      </c>
      <c r="BV263" s="15">
        <v>0</v>
      </c>
      <c r="BW263" s="15">
        <v>0</v>
      </c>
      <c r="BX263" s="15">
        <v>0</v>
      </c>
      <c r="BY263" s="15"/>
      <c r="BZ263" s="15"/>
      <c r="CA263" s="15"/>
      <c r="CB263" s="15"/>
      <c r="CC263" s="15"/>
      <c r="CD263" s="15"/>
      <c r="CE263" s="15">
        <v>0</v>
      </c>
      <c r="CF263" s="15">
        <v>0</v>
      </c>
      <c r="CG263" s="15"/>
      <c r="CH263" s="15">
        <v>0</v>
      </c>
      <c r="CI263" s="15">
        <v>0</v>
      </c>
      <c r="CJ263" s="15"/>
      <c r="CK263" s="15"/>
      <c r="CL263" s="15"/>
      <c r="CM263" s="15">
        <f t="shared" si="20"/>
        <v>0</v>
      </c>
      <c r="CN263" s="15">
        <f t="shared" si="21"/>
        <v>3033300000</v>
      </c>
      <c r="CO263" s="20">
        <v>2024003630005</v>
      </c>
      <c r="CP263" s="14" t="s">
        <v>58</v>
      </c>
      <c r="CQ263" s="16" t="s">
        <v>999</v>
      </c>
    </row>
    <row r="264" spans="1:95" s="2" customFormat="1" ht="79.5" customHeight="1" x14ac:dyDescent="0.25">
      <c r="A264" s="22" t="s">
        <v>1294</v>
      </c>
      <c r="B264" s="22">
        <f t="shared" si="22"/>
        <v>257</v>
      </c>
      <c r="C264" s="22" t="s">
        <v>960</v>
      </c>
      <c r="D264" s="23" t="s">
        <v>961</v>
      </c>
      <c r="E264" s="23" t="s">
        <v>1278</v>
      </c>
      <c r="F264" s="23" t="s">
        <v>1279</v>
      </c>
      <c r="G264" s="22" t="s">
        <v>1295</v>
      </c>
      <c r="H264" s="23" t="s">
        <v>1296</v>
      </c>
      <c r="I264" s="22" t="s">
        <v>1297</v>
      </c>
      <c r="J264" s="23" t="s">
        <v>1298</v>
      </c>
      <c r="K264" s="22" t="s">
        <v>55</v>
      </c>
      <c r="L264" s="23" t="s">
        <v>1298</v>
      </c>
      <c r="M264" s="22">
        <v>400</v>
      </c>
      <c r="N264" s="22" t="s">
        <v>56</v>
      </c>
      <c r="O264" s="22" t="s">
        <v>64</v>
      </c>
      <c r="P264" s="22">
        <v>100</v>
      </c>
      <c r="Q264" s="22">
        <v>100</v>
      </c>
      <c r="R264" s="22">
        <v>100</v>
      </c>
      <c r="S264" s="22">
        <v>100</v>
      </c>
      <c r="T264" s="15">
        <v>92000000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/>
      <c r="AI264" s="15"/>
      <c r="AJ264" s="15"/>
      <c r="AK264" s="15">
        <f t="shared" ref="AK264:AK327" si="24">T264+U264+V264+W264+X264+Y264+Z264+AA264+AB264+AC264+AD264+AE264+AF264+AG264+AH264+AI264+AJ264</f>
        <v>92000000</v>
      </c>
      <c r="AL264" s="15">
        <v>93840000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/>
      <c r="AX264" s="15">
        <v>0</v>
      </c>
      <c r="AY264" s="15">
        <v>0</v>
      </c>
      <c r="AZ264" s="15"/>
      <c r="BA264" s="15"/>
      <c r="BB264" s="15"/>
      <c r="BC264" s="15">
        <f t="shared" si="23"/>
        <v>93840000</v>
      </c>
      <c r="BD264" s="15">
        <v>93840000</v>
      </c>
      <c r="BE264" s="15">
        <v>0</v>
      </c>
      <c r="BF264" s="15">
        <v>0</v>
      </c>
      <c r="BG264" s="15"/>
      <c r="BH264" s="15"/>
      <c r="BI264" s="15"/>
      <c r="BJ264" s="15"/>
      <c r="BK264" s="15"/>
      <c r="BL264" s="15"/>
      <c r="BM264" s="15">
        <v>0</v>
      </c>
      <c r="BN264" s="15">
        <v>0</v>
      </c>
      <c r="BO264" s="15"/>
      <c r="BP264" s="15">
        <v>0</v>
      </c>
      <c r="BQ264" s="15">
        <v>0</v>
      </c>
      <c r="BR264" s="15"/>
      <c r="BS264" s="15"/>
      <c r="BT264" s="15"/>
      <c r="BU264" s="15">
        <f t="shared" si="19"/>
        <v>93840000</v>
      </c>
      <c r="BV264" s="15">
        <v>96655000</v>
      </c>
      <c r="BW264" s="15">
        <v>0</v>
      </c>
      <c r="BX264" s="15">
        <v>0</v>
      </c>
      <c r="BY264" s="15"/>
      <c r="BZ264" s="15"/>
      <c r="CA264" s="15"/>
      <c r="CB264" s="15"/>
      <c r="CC264" s="15"/>
      <c r="CD264" s="15"/>
      <c r="CE264" s="15">
        <v>0</v>
      </c>
      <c r="CF264" s="15">
        <v>0</v>
      </c>
      <c r="CG264" s="15"/>
      <c r="CH264" s="15">
        <v>0</v>
      </c>
      <c r="CI264" s="15">
        <v>0</v>
      </c>
      <c r="CJ264" s="15"/>
      <c r="CK264" s="15"/>
      <c r="CL264" s="15"/>
      <c r="CM264" s="15">
        <f t="shared" si="20"/>
        <v>96655000</v>
      </c>
      <c r="CN264" s="15">
        <f t="shared" si="21"/>
        <v>376335000</v>
      </c>
      <c r="CO264" s="20">
        <v>2024003630004</v>
      </c>
      <c r="CP264" s="14" t="s">
        <v>58</v>
      </c>
      <c r="CQ264" s="16" t="s">
        <v>999</v>
      </c>
    </row>
    <row r="265" spans="1:95" s="2" customFormat="1" ht="79.5" customHeight="1" x14ac:dyDescent="0.25">
      <c r="A265" s="22" t="s">
        <v>1299</v>
      </c>
      <c r="B265" s="22">
        <f t="shared" si="22"/>
        <v>258</v>
      </c>
      <c r="C265" s="22" t="s">
        <v>960</v>
      </c>
      <c r="D265" s="23" t="s">
        <v>961</v>
      </c>
      <c r="E265" s="23" t="s">
        <v>1278</v>
      </c>
      <c r="F265" s="23" t="s">
        <v>1279</v>
      </c>
      <c r="G265" s="22" t="s">
        <v>1295</v>
      </c>
      <c r="H265" s="23" t="s">
        <v>1296</v>
      </c>
      <c r="I265" s="22" t="s">
        <v>1300</v>
      </c>
      <c r="J265" s="23" t="s">
        <v>1301</v>
      </c>
      <c r="K265" s="22" t="s">
        <v>90</v>
      </c>
      <c r="L265" s="23" t="s">
        <v>1301</v>
      </c>
      <c r="M265" s="22">
        <v>3</v>
      </c>
      <c r="N265" s="22" t="s">
        <v>56</v>
      </c>
      <c r="O265" s="22" t="s">
        <v>64</v>
      </c>
      <c r="P265" s="22">
        <v>0</v>
      </c>
      <c r="Q265" s="22">
        <v>1</v>
      </c>
      <c r="R265" s="22">
        <v>1</v>
      </c>
      <c r="S265" s="22">
        <v>1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/>
      <c r="AI265" s="15"/>
      <c r="AJ265" s="15"/>
      <c r="AK265" s="15">
        <f t="shared" si="24"/>
        <v>0</v>
      </c>
      <c r="AL265" s="15">
        <v>30000000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/>
      <c r="AX265" s="15">
        <v>0</v>
      </c>
      <c r="AY265" s="15">
        <v>0</v>
      </c>
      <c r="AZ265" s="15"/>
      <c r="BA265" s="15"/>
      <c r="BB265" s="15"/>
      <c r="BC265" s="15">
        <f t="shared" si="23"/>
        <v>30000000</v>
      </c>
      <c r="BD265" s="15">
        <v>30000000</v>
      </c>
      <c r="BE265" s="15">
        <v>0</v>
      </c>
      <c r="BF265" s="15">
        <v>0</v>
      </c>
      <c r="BG265" s="15"/>
      <c r="BH265" s="15"/>
      <c r="BI265" s="15"/>
      <c r="BJ265" s="15"/>
      <c r="BK265" s="15"/>
      <c r="BL265" s="15"/>
      <c r="BM265" s="15">
        <v>0</v>
      </c>
      <c r="BN265" s="15">
        <v>0</v>
      </c>
      <c r="BO265" s="15"/>
      <c r="BP265" s="15">
        <v>0</v>
      </c>
      <c r="BQ265" s="15">
        <v>0</v>
      </c>
      <c r="BR265" s="15"/>
      <c r="BS265" s="15"/>
      <c r="BT265" s="15"/>
      <c r="BU265" s="15">
        <f t="shared" ref="BU265:BU328" si="25">BD265+BE265+BF265+BG265+BH265+BI265+BJ265+BJ265+BK265+BL265+BM265+BN265+BO265+BP265+BQ265+BR265+BS265+BT265</f>
        <v>30000000</v>
      </c>
      <c r="BV265" s="15">
        <v>30900000</v>
      </c>
      <c r="BW265" s="15">
        <v>0</v>
      </c>
      <c r="BX265" s="15">
        <v>0</v>
      </c>
      <c r="BY265" s="15"/>
      <c r="BZ265" s="15"/>
      <c r="CA265" s="15"/>
      <c r="CB265" s="15"/>
      <c r="CC265" s="15"/>
      <c r="CD265" s="15"/>
      <c r="CE265" s="15">
        <v>0</v>
      </c>
      <c r="CF265" s="15">
        <v>0</v>
      </c>
      <c r="CG265" s="15"/>
      <c r="CH265" s="15">
        <v>0</v>
      </c>
      <c r="CI265" s="15">
        <v>0</v>
      </c>
      <c r="CJ265" s="15"/>
      <c r="CK265" s="15"/>
      <c r="CL265" s="15"/>
      <c r="CM265" s="15">
        <f t="shared" ref="CM265:CM328" si="26">BV265+BW265+BX265+BY265+BZ265+CA265+CB265+CC265+CD265+CE265+CF265+CG265+CH265+CI265+CJ265+CK265+CL265</f>
        <v>30900000</v>
      </c>
      <c r="CN265" s="15">
        <f t="shared" ref="CN265:CN328" si="27">AK265+BC265+BU265+CM265</f>
        <v>90900000</v>
      </c>
      <c r="CO265" s="20">
        <v>2024003630004</v>
      </c>
      <c r="CP265" s="14" t="s">
        <v>58</v>
      </c>
      <c r="CQ265" s="16" t="s">
        <v>999</v>
      </c>
    </row>
    <row r="266" spans="1:95" s="2" customFormat="1" ht="79.5" customHeight="1" x14ac:dyDescent="0.25">
      <c r="A266" s="22" t="s">
        <v>1302</v>
      </c>
      <c r="B266" s="22">
        <f t="shared" ref="B266:B329" si="28">B265+1</f>
        <v>259</v>
      </c>
      <c r="C266" s="22" t="s">
        <v>960</v>
      </c>
      <c r="D266" s="23" t="s">
        <v>961</v>
      </c>
      <c r="E266" s="23" t="s">
        <v>1278</v>
      </c>
      <c r="F266" s="23" t="s">
        <v>1279</v>
      </c>
      <c r="G266" s="22" t="s">
        <v>1303</v>
      </c>
      <c r="H266" s="23" t="s">
        <v>1304</v>
      </c>
      <c r="I266" s="22" t="s">
        <v>1305</v>
      </c>
      <c r="J266" s="23" t="s">
        <v>1306</v>
      </c>
      <c r="K266" s="22" t="s">
        <v>55</v>
      </c>
      <c r="L266" s="23" t="s">
        <v>1306</v>
      </c>
      <c r="M266" s="22">
        <v>18500</v>
      </c>
      <c r="N266" s="22" t="s">
        <v>56</v>
      </c>
      <c r="O266" s="22" t="s">
        <v>64</v>
      </c>
      <c r="P266" s="22">
        <v>4625</v>
      </c>
      <c r="Q266" s="22">
        <v>4625</v>
      </c>
      <c r="R266" s="22">
        <v>4625</v>
      </c>
      <c r="S266" s="22">
        <v>4625</v>
      </c>
      <c r="T266" s="15">
        <v>552521994.77999997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/>
      <c r="AI266" s="15"/>
      <c r="AJ266" s="15"/>
      <c r="AK266" s="15">
        <f t="shared" si="24"/>
        <v>552521994.77999997</v>
      </c>
      <c r="AL266" s="15">
        <v>260000000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/>
      <c r="AX266" s="15">
        <v>0</v>
      </c>
      <c r="AY266" s="15">
        <v>0</v>
      </c>
      <c r="AZ266" s="15"/>
      <c r="BA266" s="15"/>
      <c r="BB266" s="15"/>
      <c r="BC266" s="15">
        <f t="shared" ref="BC266:BC329" si="29">AL266+AM266+AN266+AO266+AP266+AQ266+AR266+AS266+AT266+AU266+AV266+AW266+AX266+AY266+AZ266+BA266+BB266</f>
        <v>260000000</v>
      </c>
      <c r="BD266" s="15">
        <v>260000000</v>
      </c>
      <c r="BE266" s="15">
        <v>0</v>
      </c>
      <c r="BF266" s="15">
        <v>0</v>
      </c>
      <c r="BG266" s="15"/>
      <c r="BH266" s="15"/>
      <c r="BI266" s="15"/>
      <c r="BJ266" s="15"/>
      <c r="BK266" s="15"/>
      <c r="BL266" s="15"/>
      <c r="BM266" s="15">
        <v>0</v>
      </c>
      <c r="BN266" s="15">
        <v>0</v>
      </c>
      <c r="BO266" s="15"/>
      <c r="BP266" s="15">
        <v>0</v>
      </c>
      <c r="BQ266" s="15">
        <v>0</v>
      </c>
      <c r="BR266" s="15"/>
      <c r="BS266" s="15"/>
      <c r="BT266" s="15"/>
      <c r="BU266" s="15">
        <f t="shared" si="25"/>
        <v>260000000</v>
      </c>
      <c r="BV266" s="15">
        <v>267800000</v>
      </c>
      <c r="BW266" s="15">
        <v>0</v>
      </c>
      <c r="BX266" s="15">
        <v>0</v>
      </c>
      <c r="BY266" s="15"/>
      <c r="BZ266" s="15"/>
      <c r="CA266" s="15"/>
      <c r="CB266" s="15"/>
      <c r="CC266" s="15"/>
      <c r="CD266" s="15"/>
      <c r="CE266" s="15">
        <v>0</v>
      </c>
      <c r="CF266" s="15">
        <v>0</v>
      </c>
      <c r="CG266" s="15"/>
      <c r="CH266" s="15">
        <v>0</v>
      </c>
      <c r="CI266" s="15">
        <v>0</v>
      </c>
      <c r="CJ266" s="15"/>
      <c r="CK266" s="15"/>
      <c r="CL266" s="15"/>
      <c r="CM266" s="15">
        <f t="shared" si="26"/>
        <v>267800000</v>
      </c>
      <c r="CN266" s="15">
        <f t="shared" si="27"/>
        <v>1340321994.78</v>
      </c>
      <c r="CO266" s="20">
        <v>2024003630004</v>
      </c>
      <c r="CP266" s="14" t="s">
        <v>58</v>
      </c>
      <c r="CQ266" s="16" t="s">
        <v>999</v>
      </c>
    </row>
    <row r="267" spans="1:95" s="2" customFormat="1" ht="79.5" customHeight="1" x14ac:dyDescent="0.25">
      <c r="A267" s="22" t="s">
        <v>1307</v>
      </c>
      <c r="B267" s="22">
        <f t="shared" si="28"/>
        <v>260</v>
      </c>
      <c r="C267" s="22" t="s">
        <v>1308</v>
      </c>
      <c r="D267" s="23" t="s">
        <v>1309</v>
      </c>
      <c r="E267" s="23" t="s">
        <v>1278</v>
      </c>
      <c r="F267" s="23" t="s">
        <v>1279</v>
      </c>
      <c r="G267" s="22" t="s">
        <v>1310</v>
      </c>
      <c r="H267" s="23" t="s">
        <v>334</v>
      </c>
      <c r="I267" s="22" t="s">
        <v>1311</v>
      </c>
      <c r="J267" s="23" t="s">
        <v>1051</v>
      </c>
      <c r="K267" s="22" t="s">
        <v>55</v>
      </c>
      <c r="L267" s="23" t="s">
        <v>1051</v>
      </c>
      <c r="M267" s="22">
        <v>1</v>
      </c>
      <c r="N267" s="22" t="s">
        <v>56</v>
      </c>
      <c r="O267" s="22" t="s">
        <v>57</v>
      </c>
      <c r="P267" s="22">
        <v>1</v>
      </c>
      <c r="Q267" s="22">
        <v>1</v>
      </c>
      <c r="R267" s="22">
        <v>1</v>
      </c>
      <c r="S267" s="22">
        <v>1</v>
      </c>
      <c r="T267" s="15">
        <v>47000000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/>
      <c r="AI267" s="15"/>
      <c r="AJ267" s="15"/>
      <c r="AK267" s="15">
        <f t="shared" si="24"/>
        <v>47000000</v>
      </c>
      <c r="AL267" s="15">
        <v>47940000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/>
      <c r="AX267" s="15">
        <v>0</v>
      </c>
      <c r="AY267" s="15">
        <v>0</v>
      </c>
      <c r="AZ267" s="15"/>
      <c r="BA267" s="15"/>
      <c r="BB267" s="15"/>
      <c r="BC267" s="15">
        <f t="shared" si="29"/>
        <v>47940000</v>
      </c>
      <c r="BD267" s="15">
        <v>47940000</v>
      </c>
      <c r="BE267" s="15">
        <v>0</v>
      </c>
      <c r="BF267" s="15">
        <v>0</v>
      </c>
      <c r="BG267" s="15"/>
      <c r="BH267" s="15"/>
      <c r="BI267" s="15"/>
      <c r="BJ267" s="15"/>
      <c r="BK267" s="15"/>
      <c r="BL267" s="15"/>
      <c r="BM267" s="15">
        <v>0</v>
      </c>
      <c r="BN267" s="15">
        <v>0</v>
      </c>
      <c r="BO267" s="15"/>
      <c r="BP267" s="15">
        <v>0</v>
      </c>
      <c r="BQ267" s="15">
        <v>0</v>
      </c>
      <c r="BR267" s="15"/>
      <c r="BS267" s="15"/>
      <c r="BT267" s="15"/>
      <c r="BU267" s="15">
        <f t="shared" si="25"/>
        <v>47940000</v>
      </c>
      <c r="BV267" s="15">
        <v>49378000</v>
      </c>
      <c r="BW267" s="15">
        <v>0</v>
      </c>
      <c r="BX267" s="15">
        <v>0</v>
      </c>
      <c r="BY267" s="15"/>
      <c r="BZ267" s="15"/>
      <c r="CA267" s="15"/>
      <c r="CB267" s="15"/>
      <c r="CC267" s="15"/>
      <c r="CD267" s="15"/>
      <c r="CE267" s="15">
        <v>0</v>
      </c>
      <c r="CF267" s="15">
        <v>0</v>
      </c>
      <c r="CG267" s="15"/>
      <c r="CH267" s="15">
        <v>0</v>
      </c>
      <c r="CI267" s="15">
        <v>0</v>
      </c>
      <c r="CJ267" s="15"/>
      <c r="CK267" s="15"/>
      <c r="CL267" s="15"/>
      <c r="CM267" s="15">
        <f t="shared" si="26"/>
        <v>49378000</v>
      </c>
      <c r="CN267" s="15">
        <f t="shared" si="27"/>
        <v>192258000</v>
      </c>
      <c r="CO267" s="20">
        <v>2024003630004</v>
      </c>
      <c r="CP267" s="14" t="s">
        <v>58</v>
      </c>
      <c r="CQ267" s="16" t="s">
        <v>999</v>
      </c>
    </row>
    <row r="268" spans="1:95" s="2" customFormat="1" ht="79.5" customHeight="1" x14ac:dyDescent="0.25">
      <c r="A268" s="22" t="s">
        <v>1312</v>
      </c>
      <c r="B268" s="22">
        <f t="shared" si="28"/>
        <v>261</v>
      </c>
      <c r="C268" s="22" t="s">
        <v>960</v>
      </c>
      <c r="D268" s="23" t="s">
        <v>961</v>
      </c>
      <c r="E268" s="23" t="s">
        <v>1278</v>
      </c>
      <c r="F268" s="23" t="s">
        <v>1279</v>
      </c>
      <c r="G268" s="22" t="s">
        <v>1313</v>
      </c>
      <c r="H268" s="23" t="s">
        <v>1314</v>
      </c>
      <c r="I268" s="22" t="s">
        <v>1315</v>
      </c>
      <c r="J268" s="23" t="s">
        <v>1316</v>
      </c>
      <c r="K268" s="22" t="s">
        <v>55</v>
      </c>
      <c r="L268" s="23" t="s">
        <v>1316</v>
      </c>
      <c r="M268" s="22">
        <v>15</v>
      </c>
      <c r="N268" s="22" t="s">
        <v>56</v>
      </c>
      <c r="O268" s="22" t="s">
        <v>57</v>
      </c>
      <c r="P268" s="22">
        <v>15</v>
      </c>
      <c r="Q268" s="22">
        <v>15</v>
      </c>
      <c r="R268" s="22">
        <v>15</v>
      </c>
      <c r="S268" s="22">
        <v>15</v>
      </c>
      <c r="T268" s="15">
        <v>94000000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/>
      <c r="AI268" s="15"/>
      <c r="AJ268" s="15"/>
      <c r="AK268" s="15">
        <f t="shared" si="24"/>
        <v>94000000</v>
      </c>
      <c r="AL268" s="15">
        <v>95880000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/>
      <c r="AX268" s="15">
        <v>0</v>
      </c>
      <c r="AY268" s="15">
        <v>0</v>
      </c>
      <c r="AZ268" s="15"/>
      <c r="BA268" s="15"/>
      <c r="BB268" s="15"/>
      <c r="BC268" s="15">
        <f t="shared" si="29"/>
        <v>95880000</v>
      </c>
      <c r="BD268" s="15">
        <v>95880000</v>
      </c>
      <c r="BE268" s="15">
        <v>0</v>
      </c>
      <c r="BF268" s="15">
        <v>0</v>
      </c>
      <c r="BG268" s="15"/>
      <c r="BH268" s="15"/>
      <c r="BI268" s="15"/>
      <c r="BJ268" s="15"/>
      <c r="BK268" s="15"/>
      <c r="BL268" s="15"/>
      <c r="BM268" s="15">
        <v>0</v>
      </c>
      <c r="BN268" s="15">
        <v>0</v>
      </c>
      <c r="BO268" s="15"/>
      <c r="BP268" s="15">
        <v>0</v>
      </c>
      <c r="BQ268" s="15">
        <v>0</v>
      </c>
      <c r="BR268" s="15"/>
      <c r="BS268" s="15"/>
      <c r="BT268" s="15"/>
      <c r="BU268" s="15">
        <f t="shared" si="25"/>
        <v>95880000</v>
      </c>
      <c r="BV268" s="15">
        <v>98756000</v>
      </c>
      <c r="BW268" s="15">
        <v>0</v>
      </c>
      <c r="BX268" s="15">
        <v>0</v>
      </c>
      <c r="BY268" s="15"/>
      <c r="BZ268" s="15"/>
      <c r="CA268" s="15"/>
      <c r="CB268" s="15"/>
      <c r="CC268" s="15"/>
      <c r="CD268" s="15"/>
      <c r="CE268" s="15">
        <v>0</v>
      </c>
      <c r="CF268" s="15">
        <v>0</v>
      </c>
      <c r="CG268" s="15"/>
      <c r="CH268" s="15">
        <v>0</v>
      </c>
      <c r="CI268" s="15">
        <v>0</v>
      </c>
      <c r="CJ268" s="15"/>
      <c r="CK268" s="15"/>
      <c r="CL268" s="15"/>
      <c r="CM268" s="15">
        <f t="shared" si="26"/>
        <v>98756000</v>
      </c>
      <c r="CN268" s="15">
        <f t="shared" si="27"/>
        <v>384516000</v>
      </c>
      <c r="CO268" s="20">
        <v>2024003630005</v>
      </c>
      <c r="CP268" s="14" t="s">
        <v>58</v>
      </c>
      <c r="CQ268" s="16" t="s">
        <v>999</v>
      </c>
    </row>
    <row r="269" spans="1:95" s="2" customFormat="1" ht="79.5" customHeight="1" x14ac:dyDescent="0.25">
      <c r="A269" s="22" t="s">
        <v>1317</v>
      </c>
      <c r="B269" s="22">
        <f t="shared" si="28"/>
        <v>262</v>
      </c>
      <c r="C269" s="22" t="s">
        <v>960</v>
      </c>
      <c r="D269" s="23" t="s">
        <v>961</v>
      </c>
      <c r="E269" s="23" t="s">
        <v>1278</v>
      </c>
      <c r="F269" s="23" t="s">
        <v>1318</v>
      </c>
      <c r="G269" s="22" t="s">
        <v>1319</v>
      </c>
      <c r="H269" s="23" t="s">
        <v>1320</v>
      </c>
      <c r="I269" s="22" t="s">
        <v>1321</v>
      </c>
      <c r="J269" s="23" t="s">
        <v>1322</v>
      </c>
      <c r="K269" s="22" t="s">
        <v>55</v>
      </c>
      <c r="L269" s="23" t="s">
        <v>1322</v>
      </c>
      <c r="M269" s="22">
        <v>9</v>
      </c>
      <c r="N269" s="22" t="s">
        <v>56</v>
      </c>
      <c r="O269" s="22" t="s">
        <v>64</v>
      </c>
      <c r="P269" s="22">
        <v>0</v>
      </c>
      <c r="Q269" s="22">
        <v>3</v>
      </c>
      <c r="R269" s="22">
        <v>3</v>
      </c>
      <c r="S269" s="22">
        <v>3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/>
      <c r="AI269" s="15"/>
      <c r="AJ269" s="15"/>
      <c r="AK269" s="15">
        <f t="shared" si="24"/>
        <v>0</v>
      </c>
      <c r="AL269" s="15">
        <v>30000000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/>
      <c r="AX269" s="15">
        <v>0</v>
      </c>
      <c r="AY269" s="15">
        <v>0</v>
      </c>
      <c r="AZ269" s="15"/>
      <c r="BA269" s="15"/>
      <c r="BB269" s="15"/>
      <c r="BC269" s="15">
        <f t="shared" si="29"/>
        <v>30000000</v>
      </c>
      <c r="BD269" s="15">
        <v>30000000</v>
      </c>
      <c r="BE269" s="15">
        <v>0</v>
      </c>
      <c r="BF269" s="15">
        <v>0</v>
      </c>
      <c r="BG269" s="15"/>
      <c r="BH269" s="15"/>
      <c r="BI269" s="15"/>
      <c r="BJ269" s="15"/>
      <c r="BK269" s="15"/>
      <c r="BL269" s="15"/>
      <c r="BM269" s="15">
        <v>0</v>
      </c>
      <c r="BN269" s="15">
        <v>0</v>
      </c>
      <c r="BO269" s="15"/>
      <c r="BP269" s="15">
        <v>0</v>
      </c>
      <c r="BQ269" s="15">
        <v>0</v>
      </c>
      <c r="BR269" s="15"/>
      <c r="BS269" s="15"/>
      <c r="BT269" s="15"/>
      <c r="BU269" s="15">
        <f t="shared" si="25"/>
        <v>30000000</v>
      </c>
      <c r="BV269" s="15">
        <v>30900000</v>
      </c>
      <c r="BW269" s="15">
        <v>0</v>
      </c>
      <c r="BX269" s="15">
        <v>0</v>
      </c>
      <c r="BY269" s="15"/>
      <c r="BZ269" s="15"/>
      <c r="CA269" s="15"/>
      <c r="CB269" s="15"/>
      <c r="CC269" s="15"/>
      <c r="CD269" s="15"/>
      <c r="CE269" s="15">
        <v>0</v>
      </c>
      <c r="CF269" s="15">
        <v>0</v>
      </c>
      <c r="CG269" s="15"/>
      <c r="CH269" s="15">
        <v>0</v>
      </c>
      <c r="CI269" s="15">
        <v>0</v>
      </c>
      <c r="CJ269" s="15"/>
      <c r="CK269" s="15"/>
      <c r="CL269" s="15"/>
      <c r="CM269" s="15">
        <f t="shared" si="26"/>
        <v>30900000</v>
      </c>
      <c r="CN269" s="15">
        <f t="shared" si="27"/>
        <v>90900000</v>
      </c>
      <c r="CO269" s="20">
        <v>2024003630026</v>
      </c>
      <c r="CP269" s="14" t="s">
        <v>58</v>
      </c>
      <c r="CQ269" s="16" t="s">
        <v>999</v>
      </c>
    </row>
    <row r="270" spans="1:95" s="2" customFormat="1" ht="79.5" customHeight="1" x14ac:dyDescent="0.25">
      <c r="A270" s="22" t="s">
        <v>1323</v>
      </c>
      <c r="B270" s="22">
        <f t="shared" si="28"/>
        <v>263</v>
      </c>
      <c r="C270" s="22" t="s">
        <v>960</v>
      </c>
      <c r="D270" s="23" t="s">
        <v>961</v>
      </c>
      <c r="E270" s="23" t="s">
        <v>1278</v>
      </c>
      <c r="F270" s="23" t="s">
        <v>1318</v>
      </c>
      <c r="G270" s="22" t="s">
        <v>1324</v>
      </c>
      <c r="H270" s="23" t="s">
        <v>1325</v>
      </c>
      <c r="I270" s="22" t="s">
        <v>1326</v>
      </c>
      <c r="J270" s="23" t="s">
        <v>1327</v>
      </c>
      <c r="K270" s="22" t="s">
        <v>55</v>
      </c>
      <c r="L270" s="23" t="s">
        <v>1327</v>
      </c>
      <c r="M270" s="22">
        <v>600</v>
      </c>
      <c r="N270" s="22" t="s">
        <v>56</v>
      </c>
      <c r="O270" s="22" t="s">
        <v>64</v>
      </c>
      <c r="P270" s="22">
        <v>150</v>
      </c>
      <c r="Q270" s="22">
        <v>150</v>
      </c>
      <c r="R270" s="22">
        <v>150</v>
      </c>
      <c r="S270" s="22">
        <v>150</v>
      </c>
      <c r="T270" s="15">
        <v>87000000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/>
      <c r="AI270" s="15"/>
      <c r="AJ270" s="15"/>
      <c r="AK270" s="15">
        <f t="shared" si="24"/>
        <v>87000000</v>
      </c>
      <c r="AL270" s="15">
        <v>88740000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/>
      <c r="AX270" s="15">
        <v>0</v>
      </c>
      <c r="AY270" s="15">
        <v>0</v>
      </c>
      <c r="AZ270" s="15"/>
      <c r="BA270" s="15"/>
      <c r="BB270" s="15"/>
      <c r="BC270" s="15">
        <f t="shared" si="29"/>
        <v>88740000</v>
      </c>
      <c r="BD270" s="15">
        <v>88740000</v>
      </c>
      <c r="BE270" s="15">
        <v>0</v>
      </c>
      <c r="BF270" s="15">
        <v>0</v>
      </c>
      <c r="BG270" s="15"/>
      <c r="BH270" s="15"/>
      <c r="BI270" s="15"/>
      <c r="BJ270" s="15"/>
      <c r="BK270" s="15"/>
      <c r="BL270" s="15"/>
      <c r="BM270" s="15">
        <v>0</v>
      </c>
      <c r="BN270" s="15">
        <v>0</v>
      </c>
      <c r="BO270" s="15"/>
      <c r="BP270" s="15">
        <v>0</v>
      </c>
      <c r="BQ270" s="15">
        <v>0</v>
      </c>
      <c r="BR270" s="15"/>
      <c r="BS270" s="15"/>
      <c r="BT270" s="15"/>
      <c r="BU270" s="15">
        <f t="shared" si="25"/>
        <v>88740000</v>
      </c>
      <c r="BV270" s="15">
        <v>91402000</v>
      </c>
      <c r="BW270" s="15">
        <v>0</v>
      </c>
      <c r="BX270" s="15">
        <v>0</v>
      </c>
      <c r="BY270" s="15"/>
      <c r="BZ270" s="15"/>
      <c r="CA270" s="15"/>
      <c r="CB270" s="15"/>
      <c r="CC270" s="15"/>
      <c r="CD270" s="15"/>
      <c r="CE270" s="15">
        <v>0</v>
      </c>
      <c r="CF270" s="15">
        <v>0</v>
      </c>
      <c r="CG270" s="15"/>
      <c r="CH270" s="15">
        <v>0</v>
      </c>
      <c r="CI270" s="15">
        <v>0</v>
      </c>
      <c r="CJ270" s="15"/>
      <c r="CK270" s="15"/>
      <c r="CL270" s="15"/>
      <c r="CM270" s="15">
        <f t="shared" si="26"/>
        <v>91402000</v>
      </c>
      <c r="CN270" s="15">
        <f t="shared" si="27"/>
        <v>355882000</v>
      </c>
      <c r="CO270" s="20">
        <v>2024003630026</v>
      </c>
      <c r="CP270" s="14" t="s">
        <v>58</v>
      </c>
      <c r="CQ270" s="16" t="s">
        <v>999</v>
      </c>
    </row>
    <row r="271" spans="1:95" s="2" customFormat="1" ht="79.5" customHeight="1" x14ac:dyDescent="0.25">
      <c r="A271" s="22" t="s">
        <v>1328</v>
      </c>
      <c r="B271" s="22">
        <f t="shared" si="28"/>
        <v>264</v>
      </c>
      <c r="C271" s="22" t="s">
        <v>960</v>
      </c>
      <c r="D271" s="23" t="s">
        <v>961</v>
      </c>
      <c r="E271" s="23" t="s">
        <v>1278</v>
      </c>
      <c r="F271" s="23" t="s">
        <v>1318</v>
      </c>
      <c r="G271" s="22" t="s">
        <v>1329</v>
      </c>
      <c r="H271" s="23" t="s">
        <v>1330</v>
      </c>
      <c r="I271" s="22" t="s">
        <v>1331</v>
      </c>
      <c r="J271" s="23" t="s">
        <v>1332</v>
      </c>
      <c r="K271" s="22" t="s">
        <v>55</v>
      </c>
      <c r="L271" s="23" t="s">
        <v>1332</v>
      </c>
      <c r="M271" s="22">
        <v>20</v>
      </c>
      <c r="N271" s="22" t="s">
        <v>56</v>
      </c>
      <c r="O271" s="22" t="s">
        <v>64</v>
      </c>
      <c r="P271" s="22">
        <v>0</v>
      </c>
      <c r="Q271" s="22">
        <v>5</v>
      </c>
      <c r="R271" s="22">
        <v>10</v>
      </c>
      <c r="S271" s="22">
        <v>5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/>
      <c r="AI271" s="15"/>
      <c r="AJ271" s="15"/>
      <c r="AK271" s="15">
        <f t="shared" si="24"/>
        <v>0</v>
      </c>
      <c r="AL271" s="15">
        <v>30000000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/>
      <c r="AX271" s="15">
        <v>0</v>
      </c>
      <c r="AY271" s="15">
        <v>0</v>
      </c>
      <c r="AZ271" s="15"/>
      <c r="BA271" s="15"/>
      <c r="BB271" s="15"/>
      <c r="BC271" s="15">
        <f t="shared" si="29"/>
        <v>30000000</v>
      </c>
      <c r="BD271" s="15">
        <v>30000000</v>
      </c>
      <c r="BE271" s="15">
        <v>0</v>
      </c>
      <c r="BF271" s="15">
        <v>0</v>
      </c>
      <c r="BG271" s="15"/>
      <c r="BH271" s="15"/>
      <c r="BI271" s="15"/>
      <c r="BJ271" s="15"/>
      <c r="BK271" s="15"/>
      <c r="BL271" s="15"/>
      <c r="BM271" s="15">
        <v>0</v>
      </c>
      <c r="BN271" s="15">
        <v>0</v>
      </c>
      <c r="BO271" s="15"/>
      <c r="BP271" s="15">
        <v>0</v>
      </c>
      <c r="BQ271" s="15">
        <v>0</v>
      </c>
      <c r="BR271" s="15"/>
      <c r="BS271" s="15"/>
      <c r="BT271" s="15"/>
      <c r="BU271" s="15">
        <f t="shared" si="25"/>
        <v>30000000</v>
      </c>
      <c r="BV271" s="15">
        <v>30900000</v>
      </c>
      <c r="BW271" s="15">
        <v>0</v>
      </c>
      <c r="BX271" s="15">
        <v>0</v>
      </c>
      <c r="BY271" s="15"/>
      <c r="BZ271" s="15"/>
      <c r="CA271" s="15"/>
      <c r="CB271" s="15"/>
      <c r="CC271" s="15"/>
      <c r="CD271" s="15"/>
      <c r="CE271" s="15">
        <v>0</v>
      </c>
      <c r="CF271" s="15">
        <v>0</v>
      </c>
      <c r="CG271" s="15"/>
      <c r="CH271" s="15">
        <v>0</v>
      </c>
      <c r="CI271" s="15">
        <v>0</v>
      </c>
      <c r="CJ271" s="15"/>
      <c r="CK271" s="15"/>
      <c r="CL271" s="15"/>
      <c r="CM271" s="15">
        <f t="shared" si="26"/>
        <v>30900000</v>
      </c>
      <c r="CN271" s="15">
        <f t="shared" si="27"/>
        <v>90900000</v>
      </c>
      <c r="CO271" s="20">
        <v>2024003630026</v>
      </c>
      <c r="CP271" s="14" t="s">
        <v>58</v>
      </c>
      <c r="CQ271" s="16" t="s">
        <v>999</v>
      </c>
    </row>
    <row r="272" spans="1:95" s="2" customFormat="1" ht="79.5" customHeight="1" x14ac:dyDescent="0.25">
      <c r="A272" s="22" t="s">
        <v>1333</v>
      </c>
      <c r="B272" s="22">
        <f t="shared" si="28"/>
        <v>265</v>
      </c>
      <c r="C272" s="22" t="s">
        <v>960</v>
      </c>
      <c r="D272" s="23" t="s">
        <v>961</v>
      </c>
      <c r="E272" s="23" t="s">
        <v>1278</v>
      </c>
      <c r="F272" s="23" t="s">
        <v>1279</v>
      </c>
      <c r="G272" s="22" t="s">
        <v>1334</v>
      </c>
      <c r="H272" s="23" t="s">
        <v>1335</v>
      </c>
      <c r="I272" s="22" t="s">
        <v>1336</v>
      </c>
      <c r="J272" s="23" t="s">
        <v>1337</v>
      </c>
      <c r="K272" s="22" t="s">
        <v>55</v>
      </c>
      <c r="L272" s="23" t="s">
        <v>1337</v>
      </c>
      <c r="M272" s="22">
        <v>12000</v>
      </c>
      <c r="N272" s="22" t="s">
        <v>56</v>
      </c>
      <c r="O272" s="22" t="s">
        <v>64</v>
      </c>
      <c r="P272" s="22">
        <v>3000</v>
      </c>
      <c r="Q272" s="22">
        <v>3000</v>
      </c>
      <c r="R272" s="22">
        <v>3000</v>
      </c>
      <c r="S272" s="22">
        <v>3000</v>
      </c>
      <c r="T272" s="15">
        <v>14000000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/>
      <c r="AI272" s="15"/>
      <c r="AJ272" s="15"/>
      <c r="AK272" s="15">
        <f t="shared" si="24"/>
        <v>14000000</v>
      </c>
      <c r="AL272" s="15">
        <v>14280000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15">
        <v>0</v>
      </c>
      <c r="AV272" s="15">
        <v>0</v>
      </c>
      <c r="AW272" s="15"/>
      <c r="AX272" s="15">
        <v>0</v>
      </c>
      <c r="AY272" s="15">
        <v>0</v>
      </c>
      <c r="AZ272" s="15"/>
      <c r="BA272" s="15"/>
      <c r="BB272" s="15"/>
      <c r="BC272" s="15">
        <f t="shared" si="29"/>
        <v>14280000</v>
      </c>
      <c r="BD272" s="15">
        <v>14280000</v>
      </c>
      <c r="BE272" s="15">
        <v>0</v>
      </c>
      <c r="BF272" s="15">
        <v>0</v>
      </c>
      <c r="BG272" s="15"/>
      <c r="BH272" s="15"/>
      <c r="BI272" s="15"/>
      <c r="BJ272" s="15"/>
      <c r="BK272" s="15"/>
      <c r="BL272" s="15"/>
      <c r="BM272" s="15">
        <v>0</v>
      </c>
      <c r="BN272" s="15">
        <v>0</v>
      </c>
      <c r="BO272" s="15"/>
      <c r="BP272" s="15">
        <v>0</v>
      </c>
      <c r="BQ272" s="15">
        <v>0</v>
      </c>
      <c r="BR272" s="15"/>
      <c r="BS272" s="15"/>
      <c r="BT272" s="15"/>
      <c r="BU272" s="15">
        <f t="shared" si="25"/>
        <v>14280000</v>
      </c>
      <c r="BV272" s="15">
        <v>14708000</v>
      </c>
      <c r="BW272" s="15">
        <v>0</v>
      </c>
      <c r="BX272" s="15">
        <v>0</v>
      </c>
      <c r="BY272" s="15"/>
      <c r="BZ272" s="15"/>
      <c r="CA272" s="15"/>
      <c r="CB272" s="15"/>
      <c r="CC272" s="15"/>
      <c r="CD272" s="15"/>
      <c r="CE272" s="15">
        <v>0</v>
      </c>
      <c r="CF272" s="15">
        <v>0</v>
      </c>
      <c r="CG272" s="15"/>
      <c r="CH272" s="15">
        <v>0</v>
      </c>
      <c r="CI272" s="15">
        <v>0</v>
      </c>
      <c r="CJ272" s="15"/>
      <c r="CK272" s="15"/>
      <c r="CL272" s="15"/>
      <c r="CM272" s="15">
        <f t="shared" si="26"/>
        <v>14708000</v>
      </c>
      <c r="CN272" s="15">
        <f t="shared" si="27"/>
        <v>57268000</v>
      </c>
      <c r="CO272" s="20">
        <v>2024003630004</v>
      </c>
      <c r="CP272" s="14" t="s">
        <v>58</v>
      </c>
      <c r="CQ272" s="16" t="s">
        <v>999</v>
      </c>
    </row>
    <row r="273" spans="1:95" s="2" customFormat="1" ht="79.5" customHeight="1" x14ac:dyDescent="0.25">
      <c r="A273" s="22" t="s">
        <v>1338</v>
      </c>
      <c r="B273" s="22">
        <f t="shared" si="28"/>
        <v>266</v>
      </c>
      <c r="C273" s="22" t="s">
        <v>960</v>
      </c>
      <c r="D273" s="23" t="s">
        <v>961</v>
      </c>
      <c r="E273" s="23" t="s">
        <v>1278</v>
      </c>
      <c r="F273" s="23" t="s">
        <v>1279</v>
      </c>
      <c r="G273" s="22" t="s">
        <v>1339</v>
      </c>
      <c r="H273" s="23" t="s">
        <v>1340</v>
      </c>
      <c r="I273" s="22" t="s">
        <v>1341</v>
      </c>
      <c r="J273" s="23" t="s">
        <v>1342</v>
      </c>
      <c r="K273" s="22" t="s">
        <v>55</v>
      </c>
      <c r="L273" s="23" t="s">
        <v>1342</v>
      </c>
      <c r="M273" s="22">
        <v>30</v>
      </c>
      <c r="N273" s="22" t="s">
        <v>56</v>
      </c>
      <c r="O273" s="22" t="s">
        <v>64</v>
      </c>
      <c r="P273" s="22">
        <v>0</v>
      </c>
      <c r="Q273" s="22">
        <v>10</v>
      </c>
      <c r="R273" s="22">
        <v>10</v>
      </c>
      <c r="S273" s="22">
        <v>10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/>
      <c r="AI273" s="15"/>
      <c r="AJ273" s="15"/>
      <c r="AK273" s="15">
        <f t="shared" si="24"/>
        <v>0</v>
      </c>
      <c r="AL273" s="15">
        <v>30000000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/>
      <c r="AX273" s="15">
        <v>0</v>
      </c>
      <c r="AY273" s="15">
        <v>0</v>
      </c>
      <c r="AZ273" s="15"/>
      <c r="BA273" s="15"/>
      <c r="BB273" s="15"/>
      <c r="BC273" s="15">
        <f t="shared" si="29"/>
        <v>30000000</v>
      </c>
      <c r="BD273" s="15">
        <v>30000000</v>
      </c>
      <c r="BE273" s="15">
        <v>0</v>
      </c>
      <c r="BF273" s="15">
        <v>0</v>
      </c>
      <c r="BG273" s="15"/>
      <c r="BH273" s="15"/>
      <c r="BI273" s="15"/>
      <c r="BJ273" s="15"/>
      <c r="BK273" s="15"/>
      <c r="BL273" s="15"/>
      <c r="BM273" s="15">
        <v>0</v>
      </c>
      <c r="BN273" s="15">
        <v>0</v>
      </c>
      <c r="BO273" s="15"/>
      <c r="BP273" s="15">
        <v>0</v>
      </c>
      <c r="BQ273" s="15">
        <v>0</v>
      </c>
      <c r="BR273" s="15"/>
      <c r="BS273" s="15"/>
      <c r="BT273" s="15"/>
      <c r="BU273" s="15">
        <f t="shared" si="25"/>
        <v>30000000</v>
      </c>
      <c r="BV273" s="15">
        <v>30900000</v>
      </c>
      <c r="BW273" s="15">
        <v>0</v>
      </c>
      <c r="BX273" s="15">
        <v>0</v>
      </c>
      <c r="BY273" s="15"/>
      <c r="BZ273" s="15"/>
      <c r="CA273" s="15"/>
      <c r="CB273" s="15"/>
      <c r="CC273" s="15"/>
      <c r="CD273" s="15"/>
      <c r="CE273" s="15">
        <v>0</v>
      </c>
      <c r="CF273" s="15">
        <v>0</v>
      </c>
      <c r="CG273" s="15"/>
      <c r="CH273" s="15">
        <v>0</v>
      </c>
      <c r="CI273" s="15">
        <v>0</v>
      </c>
      <c r="CJ273" s="15"/>
      <c r="CK273" s="15"/>
      <c r="CL273" s="15"/>
      <c r="CM273" s="15">
        <f t="shared" si="26"/>
        <v>30900000</v>
      </c>
      <c r="CN273" s="15">
        <f t="shared" si="27"/>
        <v>90900000</v>
      </c>
      <c r="CO273" s="20">
        <v>2024003630005</v>
      </c>
      <c r="CP273" s="14" t="s">
        <v>58</v>
      </c>
      <c r="CQ273" s="16" t="s">
        <v>999</v>
      </c>
    </row>
    <row r="274" spans="1:95" s="2" customFormat="1" ht="79.5" customHeight="1" x14ac:dyDescent="0.25">
      <c r="A274" s="22" t="s">
        <v>1343</v>
      </c>
      <c r="B274" s="22">
        <f t="shared" si="28"/>
        <v>267</v>
      </c>
      <c r="C274" s="22" t="s">
        <v>960</v>
      </c>
      <c r="D274" s="23" t="s">
        <v>961</v>
      </c>
      <c r="E274" s="23" t="s">
        <v>1278</v>
      </c>
      <c r="F274" s="23" t="s">
        <v>1279</v>
      </c>
      <c r="G274" s="22" t="s">
        <v>1344</v>
      </c>
      <c r="H274" s="23" t="s">
        <v>1345</v>
      </c>
      <c r="I274" s="22" t="s">
        <v>1346</v>
      </c>
      <c r="J274" s="23" t="s">
        <v>1347</v>
      </c>
      <c r="K274" s="22" t="s">
        <v>55</v>
      </c>
      <c r="L274" s="23" t="s">
        <v>1347</v>
      </c>
      <c r="M274" s="22">
        <v>10</v>
      </c>
      <c r="N274" s="22" t="s">
        <v>56</v>
      </c>
      <c r="O274" s="22" t="s">
        <v>64</v>
      </c>
      <c r="P274" s="22">
        <v>1</v>
      </c>
      <c r="Q274" s="22">
        <v>3</v>
      </c>
      <c r="R274" s="22">
        <v>4</v>
      </c>
      <c r="S274" s="22">
        <v>3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/>
      <c r="AI274" s="15"/>
      <c r="AJ274" s="15"/>
      <c r="AK274" s="15">
        <f t="shared" si="24"/>
        <v>0</v>
      </c>
      <c r="AL274" s="15">
        <v>40000000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/>
      <c r="AX274" s="15">
        <v>0</v>
      </c>
      <c r="AY274" s="15">
        <v>0</v>
      </c>
      <c r="AZ274" s="15"/>
      <c r="BA274" s="15"/>
      <c r="BB274" s="15"/>
      <c r="BC274" s="15">
        <f t="shared" si="29"/>
        <v>40000000</v>
      </c>
      <c r="BD274" s="15">
        <v>40000000</v>
      </c>
      <c r="BE274" s="15">
        <v>0</v>
      </c>
      <c r="BF274" s="15">
        <v>0</v>
      </c>
      <c r="BG274" s="15"/>
      <c r="BH274" s="15"/>
      <c r="BI274" s="15"/>
      <c r="BJ274" s="15"/>
      <c r="BK274" s="15"/>
      <c r="BL274" s="15"/>
      <c r="BM274" s="15">
        <v>0</v>
      </c>
      <c r="BN274" s="15">
        <v>0</v>
      </c>
      <c r="BO274" s="15"/>
      <c r="BP274" s="15">
        <v>0</v>
      </c>
      <c r="BQ274" s="15">
        <v>0</v>
      </c>
      <c r="BR274" s="15"/>
      <c r="BS274" s="15"/>
      <c r="BT274" s="15"/>
      <c r="BU274" s="15">
        <f t="shared" si="25"/>
        <v>40000000</v>
      </c>
      <c r="BV274" s="15">
        <v>41200000</v>
      </c>
      <c r="BW274" s="15">
        <v>0</v>
      </c>
      <c r="BX274" s="15">
        <v>0</v>
      </c>
      <c r="BY274" s="15"/>
      <c r="BZ274" s="15"/>
      <c r="CA274" s="15"/>
      <c r="CB274" s="15"/>
      <c r="CC274" s="15"/>
      <c r="CD274" s="15"/>
      <c r="CE274" s="15">
        <v>0</v>
      </c>
      <c r="CF274" s="15">
        <v>0</v>
      </c>
      <c r="CG274" s="15"/>
      <c r="CH274" s="15">
        <v>0</v>
      </c>
      <c r="CI274" s="15">
        <v>0</v>
      </c>
      <c r="CJ274" s="15"/>
      <c r="CK274" s="15"/>
      <c r="CL274" s="15"/>
      <c r="CM274" s="15">
        <f t="shared" si="26"/>
        <v>41200000</v>
      </c>
      <c r="CN274" s="15">
        <f t="shared" si="27"/>
        <v>121200000</v>
      </c>
      <c r="CO274" s="20">
        <v>2024003630005</v>
      </c>
      <c r="CP274" s="14" t="s">
        <v>58</v>
      </c>
      <c r="CQ274" s="16" t="s">
        <v>999</v>
      </c>
    </row>
    <row r="275" spans="1:95" s="2" customFormat="1" ht="79.5" customHeight="1" x14ac:dyDescent="0.25">
      <c r="A275" s="22" t="s">
        <v>1348</v>
      </c>
      <c r="B275" s="22">
        <f t="shared" si="28"/>
        <v>268</v>
      </c>
      <c r="C275" s="22" t="s">
        <v>960</v>
      </c>
      <c r="D275" s="23" t="s">
        <v>961</v>
      </c>
      <c r="E275" s="23" t="s">
        <v>1278</v>
      </c>
      <c r="F275" s="23" t="s">
        <v>1318</v>
      </c>
      <c r="G275" s="22" t="s">
        <v>1349</v>
      </c>
      <c r="H275" s="23" t="s">
        <v>1350</v>
      </c>
      <c r="I275" s="22" t="s">
        <v>1351</v>
      </c>
      <c r="J275" s="23" t="s">
        <v>1352</v>
      </c>
      <c r="K275" s="22" t="s">
        <v>55</v>
      </c>
      <c r="L275" s="23" t="s">
        <v>1352</v>
      </c>
      <c r="M275" s="22">
        <v>1</v>
      </c>
      <c r="N275" s="22" t="s">
        <v>56</v>
      </c>
      <c r="O275" s="22" t="s">
        <v>64</v>
      </c>
      <c r="P275" s="22">
        <v>0</v>
      </c>
      <c r="Q275" s="22">
        <v>0</v>
      </c>
      <c r="R275" s="22">
        <v>0</v>
      </c>
      <c r="S275" s="22">
        <v>1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/>
      <c r="AI275" s="15"/>
      <c r="AJ275" s="15"/>
      <c r="AK275" s="15">
        <f t="shared" si="24"/>
        <v>0</v>
      </c>
      <c r="AL275" s="15">
        <v>0</v>
      </c>
      <c r="AM275" s="15">
        <v>0</v>
      </c>
      <c r="AN275" s="15">
        <v>0</v>
      </c>
      <c r="AO275" s="15">
        <v>0</v>
      </c>
      <c r="AP275" s="15">
        <v>0</v>
      </c>
      <c r="AQ275" s="15">
        <v>0</v>
      </c>
      <c r="AR275" s="15">
        <v>0</v>
      </c>
      <c r="AS275" s="15">
        <v>0</v>
      </c>
      <c r="AT275" s="15">
        <v>0</v>
      </c>
      <c r="AU275" s="15">
        <v>0</v>
      </c>
      <c r="AV275" s="15">
        <v>0</v>
      </c>
      <c r="AW275" s="15"/>
      <c r="AX275" s="15">
        <v>0</v>
      </c>
      <c r="AY275" s="15">
        <v>0</v>
      </c>
      <c r="AZ275" s="15"/>
      <c r="BA275" s="15"/>
      <c r="BB275" s="15"/>
      <c r="BC275" s="15">
        <f t="shared" si="29"/>
        <v>0</v>
      </c>
      <c r="BD275" s="15">
        <v>0</v>
      </c>
      <c r="BE275" s="15">
        <v>0</v>
      </c>
      <c r="BF275" s="15">
        <v>0</v>
      </c>
      <c r="BG275" s="15"/>
      <c r="BH275" s="15"/>
      <c r="BI275" s="15"/>
      <c r="BJ275" s="15"/>
      <c r="BK275" s="15"/>
      <c r="BL275" s="15"/>
      <c r="BM275" s="15">
        <v>0</v>
      </c>
      <c r="BN275" s="15">
        <v>0</v>
      </c>
      <c r="BO275" s="15"/>
      <c r="BP275" s="15">
        <v>0</v>
      </c>
      <c r="BQ275" s="15">
        <v>0</v>
      </c>
      <c r="BR275" s="15"/>
      <c r="BS275" s="15"/>
      <c r="BT275" s="15"/>
      <c r="BU275" s="15">
        <f t="shared" si="25"/>
        <v>0</v>
      </c>
      <c r="BV275" s="15">
        <v>34299000</v>
      </c>
      <c r="BW275" s="15">
        <v>0</v>
      </c>
      <c r="BX275" s="15">
        <v>0</v>
      </c>
      <c r="BY275" s="15"/>
      <c r="BZ275" s="15"/>
      <c r="CA275" s="15"/>
      <c r="CB275" s="15"/>
      <c r="CC275" s="15"/>
      <c r="CD275" s="15"/>
      <c r="CE275" s="15">
        <v>0</v>
      </c>
      <c r="CF275" s="15">
        <v>0</v>
      </c>
      <c r="CG275" s="15"/>
      <c r="CH275" s="15">
        <v>0</v>
      </c>
      <c r="CI275" s="15">
        <v>0</v>
      </c>
      <c r="CJ275" s="15"/>
      <c r="CK275" s="15"/>
      <c r="CL275" s="15"/>
      <c r="CM275" s="15">
        <f t="shared" si="26"/>
        <v>34299000</v>
      </c>
      <c r="CN275" s="15">
        <f t="shared" si="27"/>
        <v>34299000</v>
      </c>
      <c r="CO275" s="20"/>
      <c r="CP275" s="14" t="s">
        <v>58</v>
      </c>
      <c r="CQ275" s="16" t="s">
        <v>999</v>
      </c>
    </row>
    <row r="276" spans="1:95" s="2" customFormat="1" ht="79.5" customHeight="1" x14ac:dyDescent="0.25">
      <c r="A276" s="22" t="s">
        <v>1353</v>
      </c>
      <c r="B276" s="22">
        <f t="shared" si="28"/>
        <v>269</v>
      </c>
      <c r="C276" s="22" t="s">
        <v>960</v>
      </c>
      <c r="D276" s="23" t="s">
        <v>961</v>
      </c>
      <c r="E276" s="23" t="s">
        <v>1278</v>
      </c>
      <c r="F276" s="23" t="s">
        <v>1318</v>
      </c>
      <c r="G276" s="22" t="s">
        <v>1354</v>
      </c>
      <c r="H276" s="23" t="s">
        <v>1355</v>
      </c>
      <c r="I276" s="22" t="s">
        <v>1356</v>
      </c>
      <c r="J276" s="23" t="s">
        <v>1357</v>
      </c>
      <c r="K276" s="22" t="s">
        <v>55</v>
      </c>
      <c r="L276" s="23" t="s">
        <v>1357</v>
      </c>
      <c r="M276" s="22">
        <v>3</v>
      </c>
      <c r="N276" s="22" t="s">
        <v>56</v>
      </c>
      <c r="O276" s="22" t="s">
        <v>64</v>
      </c>
      <c r="P276" s="22">
        <v>0</v>
      </c>
      <c r="Q276" s="22">
        <v>1</v>
      </c>
      <c r="R276" s="22">
        <v>1</v>
      </c>
      <c r="S276" s="22">
        <v>1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/>
      <c r="AI276" s="15"/>
      <c r="AJ276" s="15"/>
      <c r="AK276" s="15">
        <f t="shared" si="24"/>
        <v>0</v>
      </c>
      <c r="AL276" s="15">
        <v>30522000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/>
      <c r="AX276" s="15">
        <v>0</v>
      </c>
      <c r="AY276" s="15">
        <v>0</v>
      </c>
      <c r="AZ276" s="15"/>
      <c r="BA276" s="15"/>
      <c r="BB276" s="15"/>
      <c r="BC276" s="15">
        <f t="shared" si="29"/>
        <v>30522000</v>
      </c>
      <c r="BD276" s="15">
        <v>30522000</v>
      </c>
      <c r="BE276" s="15">
        <v>0</v>
      </c>
      <c r="BF276" s="15">
        <v>0</v>
      </c>
      <c r="BG276" s="15"/>
      <c r="BH276" s="15"/>
      <c r="BI276" s="15"/>
      <c r="BJ276" s="15"/>
      <c r="BK276" s="15"/>
      <c r="BL276" s="15"/>
      <c r="BM276" s="15">
        <v>0</v>
      </c>
      <c r="BN276" s="15">
        <v>0</v>
      </c>
      <c r="BO276" s="15"/>
      <c r="BP276" s="15">
        <v>0</v>
      </c>
      <c r="BQ276" s="15">
        <v>0</v>
      </c>
      <c r="BR276" s="15"/>
      <c r="BS276" s="15"/>
      <c r="BT276" s="15"/>
      <c r="BU276" s="15">
        <f t="shared" si="25"/>
        <v>30522000</v>
      </c>
      <c r="BV276" s="15">
        <v>31438000</v>
      </c>
      <c r="BW276" s="15">
        <v>0</v>
      </c>
      <c r="BX276" s="15">
        <v>0</v>
      </c>
      <c r="BY276" s="15"/>
      <c r="BZ276" s="15"/>
      <c r="CA276" s="15"/>
      <c r="CB276" s="15"/>
      <c r="CC276" s="15"/>
      <c r="CD276" s="15"/>
      <c r="CE276" s="15">
        <v>0</v>
      </c>
      <c r="CF276" s="15">
        <v>0</v>
      </c>
      <c r="CG276" s="15"/>
      <c r="CH276" s="15">
        <v>0</v>
      </c>
      <c r="CI276" s="15">
        <v>0</v>
      </c>
      <c r="CJ276" s="15"/>
      <c r="CK276" s="15"/>
      <c r="CL276" s="15"/>
      <c r="CM276" s="15">
        <f t="shared" si="26"/>
        <v>31438000</v>
      </c>
      <c r="CN276" s="15">
        <f t="shared" si="27"/>
        <v>92482000</v>
      </c>
      <c r="CO276" s="20">
        <v>2024003630026</v>
      </c>
      <c r="CP276" s="14" t="s">
        <v>58</v>
      </c>
      <c r="CQ276" s="16" t="s">
        <v>999</v>
      </c>
    </row>
    <row r="277" spans="1:95" s="2" customFormat="1" ht="79.5" customHeight="1" x14ac:dyDescent="0.25">
      <c r="A277" s="22" t="s">
        <v>1358</v>
      </c>
      <c r="B277" s="22">
        <f t="shared" si="28"/>
        <v>270</v>
      </c>
      <c r="C277" s="22" t="s">
        <v>960</v>
      </c>
      <c r="D277" s="23" t="s">
        <v>961</v>
      </c>
      <c r="E277" s="23" t="s">
        <v>1359</v>
      </c>
      <c r="F277" s="23" t="s">
        <v>1360</v>
      </c>
      <c r="G277" s="22" t="s">
        <v>1361</v>
      </c>
      <c r="H277" s="23" t="s">
        <v>1362</v>
      </c>
      <c r="I277" s="22" t="s">
        <v>1363</v>
      </c>
      <c r="J277" s="23" t="s">
        <v>1364</v>
      </c>
      <c r="K277" s="22" t="s">
        <v>55</v>
      </c>
      <c r="L277" s="23" t="s">
        <v>1364</v>
      </c>
      <c r="M277" s="22">
        <v>6.2</v>
      </c>
      <c r="N277" s="22" t="s">
        <v>1365</v>
      </c>
      <c r="O277" s="22" t="s">
        <v>64</v>
      </c>
      <c r="P277" s="22">
        <v>0.3</v>
      </c>
      <c r="Q277" s="22">
        <v>0.3</v>
      </c>
      <c r="R277" s="22">
        <v>0.3</v>
      </c>
      <c r="S277" s="22">
        <v>5.3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26"/>
      <c r="AH277" s="15">
        <v>500000000</v>
      </c>
      <c r="AI277" s="15"/>
      <c r="AJ277" s="15"/>
      <c r="AK277" s="15">
        <f t="shared" si="24"/>
        <v>500000000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/>
      <c r="AX277" s="15">
        <v>0</v>
      </c>
      <c r="AY277" s="15">
        <v>0</v>
      </c>
      <c r="AZ277" s="15">
        <v>460000000</v>
      </c>
      <c r="BA277" s="15"/>
      <c r="BB277" s="15"/>
      <c r="BC277" s="15">
        <f t="shared" si="29"/>
        <v>460000000</v>
      </c>
      <c r="BD277" s="15">
        <v>0</v>
      </c>
      <c r="BE277" s="15">
        <v>0</v>
      </c>
      <c r="BF277" s="15">
        <v>0</v>
      </c>
      <c r="BG277" s="15"/>
      <c r="BH277" s="15"/>
      <c r="BI277" s="15"/>
      <c r="BJ277" s="15"/>
      <c r="BK277" s="15"/>
      <c r="BL277" s="15"/>
      <c r="BM277" s="15">
        <v>0</v>
      </c>
      <c r="BN277" s="15">
        <v>0</v>
      </c>
      <c r="BO277" s="15"/>
      <c r="BP277" s="15">
        <v>0</v>
      </c>
      <c r="BQ277" s="15">
        <v>0</v>
      </c>
      <c r="BR277" s="15">
        <v>500000000</v>
      </c>
      <c r="BS277" s="15"/>
      <c r="BT277" s="15"/>
      <c r="BU277" s="15">
        <f t="shared" si="25"/>
        <v>500000000</v>
      </c>
      <c r="BV277" s="15">
        <v>0</v>
      </c>
      <c r="BW277" s="15">
        <v>0</v>
      </c>
      <c r="BX277" s="15">
        <v>0</v>
      </c>
      <c r="BY277" s="15"/>
      <c r="BZ277" s="15"/>
      <c r="CA277" s="15"/>
      <c r="CB277" s="15"/>
      <c r="CC277" s="15"/>
      <c r="CD277" s="15"/>
      <c r="CE277" s="15">
        <v>0</v>
      </c>
      <c r="CF277" s="15">
        <v>0</v>
      </c>
      <c r="CG277" s="15"/>
      <c r="CH277" s="15">
        <v>0</v>
      </c>
      <c r="CI277" s="15">
        <v>0</v>
      </c>
      <c r="CJ277" s="15">
        <v>540000000</v>
      </c>
      <c r="CK277" s="15">
        <v>10000000000</v>
      </c>
      <c r="CL277" s="15"/>
      <c r="CM277" s="15">
        <f t="shared" si="26"/>
        <v>10540000000</v>
      </c>
      <c r="CN277" s="15">
        <f t="shared" si="27"/>
        <v>12000000000</v>
      </c>
      <c r="CO277" s="20">
        <v>2024003630013</v>
      </c>
      <c r="CP277" s="14" t="s">
        <v>58</v>
      </c>
      <c r="CQ277" s="16" t="s">
        <v>65</v>
      </c>
    </row>
    <row r="278" spans="1:95" s="2" customFormat="1" ht="79.5" customHeight="1" x14ac:dyDescent="0.25">
      <c r="A278" s="22" t="s">
        <v>1366</v>
      </c>
      <c r="B278" s="22">
        <f t="shared" si="28"/>
        <v>271</v>
      </c>
      <c r="C278" s="22" t="s">
        <v>960</v>
      </c>
      <c r="D278" s="23" t="s">
        <v>961</v>
      </c>
      <c r="E278" s="23" t="s">
        <v>1359</v>
      </c>
      <c r="F278" s="23" t="s">
        <v>1360</v>
      </c>
      <c r="G278" s="22" t="s">
        <v>1367</v>
      </c>
      <c r="H278" s="23" t="s">
        <v>1368</v>
      </c>
      <c r="I278" s="22" t="s">
        <v>1369</v>
      </c>
      <c r="J278" s="23" t="s">
        <v>1370</v>
      </c>
      <c r="K278" s="22" t="s">
        <v>55</v>
      </c>
      <c r="L278" s="23" t="s">
        <v>1370</v>
      </c>
      <c r="M278" s="22">
        <v>13.5</v>
      </c>
      <c r="N278" s="22" t="s">
        <v>1365</v>
      </c>
      <c r="O278" s="22" t="s">
        <v>64</v>
      </c>
      <c r="P278" s="22">
        <v>0.5</v>
      </c>
      <c r="Q278" s="22">
        <v>3</v>
      </c>
      <c r="R278" s="22">
        <v>5</v>
      </c>
      <c r="S278" s="22">
        <v>5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/>
      <c r="AI278" s="15">
        <v>87533753.769999996</v>
      </c>
      <c r="AJ278" s="15"/>
      <c r="AK278" s="15">
        <f t="shared" si="24"/>
        <v>87533753.769999996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/>
      <c r="AX278" s="15">
        <v>0</v>
      </c>
      <c r="AY278" s="15">
        <v>0</v>
      </c>
      <c r="AZ278" s="15"/>
      <c r="BA278" s="15">
        <v>35612096917</v>
      </c>
      <c r="BB278" s="15"/>
      <c r="BC278" s="15">
        <f t="shared" si="29"/>
        <v>35612096917</v>
      </c>
      <c r="BD278" s="15">
        <v>0</v>
      </c>
      <c r="BE278" s="15">
        <v>0</v>
      </c>
      <c r="BF278" s="15">
        <v>0</v>
      </c>
      <c r="BG278" s="15"/>
      <c r="BH278" s="15"/>
      <c r="BI278" s="15"/>
      <c r="BJ278" s="15"/>
      <c r="BK278" s="15"/>
      <c r="BL278" s="15"/>
      <c r="BM278" s="15">
        <v>0</v>
      </c>
      <c r="BN278" s="15">
        <v>0</v>
      </c>
      <c r="BO278" s="15"/>
      <c r="BP278" s="15">
        <v>0</v>
      </c>
      <c r="BQ278" s="15">
        <v>0</v>
      </c>
      <c r="BR278" s="15"/>
      <c r="BS278" s="15">
        <v>38015070098</v>
      </c>
      <c r="BT278" s="15"/>
      <c r="BU278" s="15">
        <f t="shared" si="25"/>
        <v>38015070098</v>
      </c>
      <c r="BV278" s="15">
        <v>1883275062.9699998</v>
      </c>
      <c r="BW278" s="15">
        <v>0</v>
      </c>
      <c r="BX278" s="15">
        <v>0</v>
      </c>
      <c r="BY278" s="15"/>
      <c r="BZ278" s="15"/>
      <c r="CA278" s="15"/>
      <c r="CB278" s="15"/>
      <c r="CC278" s="15"/>
      <c r="CD278" s="15"/>
      <c r="CE278" s="15">
        <v>0</v>
      </c>
      <c r="CF278" s="15">
        <v>4000000000</v>
      </c>
      <c r="CG278" s="15"/>
      <c r="CH278" s="15">
        <v>0</v>
      </c>
      <c r="CI278" s="15">
        <v>0</v>
      </c>
      <c r="CJ278" s="15"/>
      <c r="CK278" s="15">
        <v>31636960465</v>
      </c>
      <c r="CL278" s="15"/>
      <c r="CM278" s="15">
        <f t="shared" si="26"/>
        <v>37520235527.970001</v>
      </c>
      <c r="CN278" s="15">
        <f t="shared" si="27"/>
        <v>111234936296.73999</v>
      </c>
      <c r="CO278" s="20">
        <v>2016000040029</v>
      </c>
      <c r="CP278" s="14" t="s">
        <v>58</v>
      </c>
      <c r="CQ278" s="16" t="s">
        <v>65</v>
      </c>
    </row>
    <row r="279" spans="1:95" s="2" customFormat="1" ht="79.5" customHeight="1" x14ac:dyDescent="0.25">
      <c r="A279" s="22" t="s">
        <v>1371</v>
      </c>
      <c r="B279" s="22">
        <f t="shared" si="28"/>
        <v>272</v>
      </c>
      <c r="C279" s="22" t="s">
        <v>960</v>
      </c>
      <c r="D279" s="23" t="s">
        <v>961</v>
      </c>
      <c r="E279" s="23" t="s">
        <v>1359</v>
      </c>
      <c r="F279" s="23" t="s">
        <v>1360</v>
      </c>
      <c r="G279" s="22" t="s">
        <v>1372</v>
      </c>
      <c r="H279" s="23" t="s">
        <v>1373</v>
      </c>
      <c r="I279" s="22" t="s">
        <v>1374</v>
      </c>
      <c r="J279" s="23" t="s">
        <v>1373</v>
      </c>
      <c r="K279" s="22" t="s">
        <v>55</v>
      </c>
      <c r="L279" s="23" t="s">
        <v>1373</v>
      </c>
      <c r="M279" s="22">
        <v>2</v>
      </c>
      <c r="N279" s="22" t="s">
        <v>56</v>
      </c>
      <c r="O279" s="22" t="s">
        <v>64</v>
      </c>
      <c r="P279" s="22">
        <v>0</v>
      </c>
      <c r="Q279" s="22">
        <v>0</v>
      </c>
      <c r="R279" s="22">
        <v>2</v>
      </c>
      <c r="S279" s="22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/>
      <c r="AI279" s="15"/>
      <c r="AJ279" s="15"/>
      <c r="AK279" s="15">
        <f t="shared" si="24"/>
        <v>0</v>
      </c>
      <c r="AL279" s="15">
        <v>0</v>
      </c>
      <c r="AM279" s="15">
        <v>0</v>
      </c>
      <c r="AN279" s="15">
        <v>0</v>
      </c>
      <c r="AO279" s="15">
        <v>0</v>
      </c>
      <c r="AP279" s="15">
        <v>0</v>
      </c>
      <c r="AQ279" s="15">
        <v>0</v>
      </c>
      <c r="AR279" s="15">
        <v>0</v>
      </c>
      <c r="AS279" s="15">
        <v>0</v>
      </c>
      <c r="AT279" s="15">
        <v>0</v>
      </c>
      <c r="AU279" s="15">
        <v>0</v>
      </c>
      <c r="AV279" s="15">
        <v>0</v>
      </c>
      <c r="AW279" s="15"/>
      <c r="AX279" s="15">
        <v>0</v>
      </c>
      <c r="AY279" s="15">
        <v>0</v>
      </c>
      <c r="AZ279" s="15"/>
      <c r="BA279" s="15"/>
      <c r="BB279" s="15"/>
      <c r="BC279" s="15">
        <f t="shared" si="29"/>
        <v>0</v>
      </c>
      <c r="BD279" s="15">
        <v>0</v>
      </c>
      <c r="BE279" s="15">
        <v>0</v>
      </c>
      <c r="BF279" s="15">
        <v>0</v>
      </c>
      <c r="BG279" s="15"/>
      <c r="BH279" s="15"/>
      <c r="BI279" s="15"/>
      <c r="BJ279" s="15"/>
      <c r="BK279" s="15"/>
      <c r="BL279" s="15"/>
      <c r="BM279" s="15">
        <v>0</v>
      </c>
      <c r="BN279" s="15">
        <v>7000000000</v>
      </c>
      <c r="BO279" s="15"/>
      <c r="BP279" s="15">
        <v>0</v>
      </c>
      <c r="BQ279" s="15">
        <v>0</v>
      </c>
      <c r="BR279" s="15"/>
      <c r="BS279" s="15"/>
      <c r="BT279" s="15"/>
      <c r="BU279" s="15">
        <f t="shared" si="25"/>
        <v>7000000000</v>
      </c>
      <c r="BV279" s="15">
        <v>0</v>
      </c>
      <c r="BW279" s="15">
        <v>0</v>
      </c>
      <c r="BX279" s="15">
        <v>0</v>
      </c>
      <c r="BY279" s="15"/>
      <c r="BZ279" s="15"/>
      <c r="CA279" s="15"/>
      <c r="CB279" s="15"/>
      <c r="CC279" s="15"/>
      <c r="CD279" s="15"/>
      <c r="CE279" s="15">
        <v>0</v>
      </c>
      <c r="CF279" s="15">
        <v>0</v>
      </c>
      <c r="CG279" s="15"/>
      <c r="CH279" s="15">
        <v>0</v>
      </c>
      <c r="CI279" s="15">
        <v>0</v>
      </c>
      <c r="CJ279" s="15"/>
      <c r="CK279" s="15"/>
      <c r="CL279" s="15"/>
      <c r="CM279" s="15">
        <f t="shared" si="26"/>
        <v>0</v>
      </c>
      <c r="CN279" s="15">
        <f t="shared" si="27"/>
        <v>7000000000</v>
      </c>
      <c r="CO279" s="20"/>
      <c r="CP279" s="14" t="s">
        <v>58</v>
      </c>
      <c r="CQ279" s="16" t="s">
        <v>65</v>
      </c>
    </row>
    <row r="280" spans="1:95" s="2" customFormat="1" ht="79.5" customHeight="1" x14ac:dyDescent="0.25">
      <c r="A280" s="22" t="s">
        <v>1375</v>
      </c>
      <c r="B280" s="22">
        <f t="shared" si="28"/>
        <v>273</v>
      </c>
      <c r="C280" s="22" t="s">
        <v>960</v>
      </c>
      <c r="D280" s="23" t="s">
        <v>961</v>
      </c>
      <c r="E280" s="23" t="s">
        <v>1359</v>
      </c>
      <c r="F280" s="23" t="s">
        <v>1360</v>
      </c>
      <c r="G280" s="22" t="s">
        <v>1376</v>
      </c>
      <c r="H280" s="23" t="s">
        <v>1377</v>
      </c>
      <c r="I280" s="22" t="s">
        <v>1378</v>
      </c>
      <c r="J280" s="23" t="s">
        <v>1377</v>
      </c>
      <c r="K280" s="22" t="s">
        <v>55</v>
      </c>
      <c r="L280" s="23" t="s">
        <v>1377</v>
      </c>
      <c r="M280" s="22">
        <v>17</v>
      </c>
      <c r="N280" s="22" t="s">
        <v>1365</v>
      </c>
      <c r="O280" s="22" t="s">
        <v>64</v>
      </c>
      <c r="P280" s="22">
        <v>1</v>
      </c>
      <c r="Q280" s="22">
        <v>3</v>
      </c>
      <c r="R280" s="22">
        <v>9</v>
      </c>
      <c r="S280" s="22">
        <v>4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/>
      <c r="AI280" s="15">
        <v>20124558006</v>
      </c>
      <c r="AJ280" s="15"/>
      <c r="AK280" s="15">
        <f t="shared" si="24"/>
        <v>20124558006</v>
      </c>
      <c r="AL280" s="15">
        <v>70000000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/>
      <c r="AX280" s="15">
        <v>0</v>
      </c>
      <c r="AY280" s="15">
        <v>0</v>
      </c>
      <c r="AZ280" s="15"/>
      <c r="BA280" s="15"/>
      <c r="BB280" s="15"/>
      <c r="BC280" s="15">
        <f t="shared" si="29"/>
        <v>70000000</v>
      </c>
      <c r="BD280" s="15">
        <v>0</v>
      </c>
      <c r="BE280" s="15">
        <v>0</v>
      </c>
      <c r="BF280" s="15">
        <v>0</v>
      </c>
      <c r="BG280" s="15"/>
      <c r="BH280" s="15"/>
      <c r="BI280" s="15"/>
      <c r="BJ280" s="15"/>
      <c r="BK280" s="15"/>
      <c r="BL280" s="15"/>
      <c r="BM280" s="15">
        <v>0</v>
      </c>
      <c r="BN280" s="15">
        <v>0</v>
      </c>
      <c r="BO280" s="15"/>
      <c r="BP280" s="15">
        <v>0</v>
      </c>
      <c r="BQ280" s="15">
        <v>0</v>
      </c>
      <c r="BR280" s="15"/>
      <c r="BS280" s="15">
        <v>6000000000</v>
      </c>
      <c r="BT280" s="15"/>
      <c r="BU280" s="15">
        <f t="shared" si="25"/>
        <v>6000000000</v>
      </c>
      <c r="BV280" s="15">
        <v>0</v>
      </c>
      <c r="BW280" s="15">
        <v>0</v>
      </c>
      <c r="BX280" s="15">
        <v>0</v>
      </c>
      <c r="BY280" s="15"/>
      <c r="BZ280" s="15"/>
      <c r="CA280" s="15"/>
      <c r="CB280" s="15"/>
      <c r="CC280" s="15"/>
      <c r="CD280" s="15"/>
      <c r="CE280" s="15">
        <v>0</v>
      </c>
      <c r="CF280" s="15">
        <v>3000000000</v>
      </c>
      <c r="CG280" s="15"/>
      <c r="CH280" s="15">
        <v>0</v>
      </c>
      <c r="CI280" s="15">
        <v>0</v>
      </c>
      <c r="CJ280" s="15"/>
      <c r="CK280" s="15"/>
      <c r="CL280" s="15"/>
      <c r="CM280" s="15">
        <f t="shared" si="26"/>
        <v>3000000000</v>
      </c>
      <c r="CN280" s="15">
        <f t="shared" si="27"/>
        <v>29194558006</v>
      </c>
      <c r="CO280" s="20">
        <v>2018000040059</v>
      </c>
      <c r="CP280" s="14" t="s">
        <v>58</v>
      </c>
      <c r="CQ280" s="16" t="s">
        <v>65</v>
      </c>
    </row>
    <row r="281" spans="1:95" s="2" customFormat="1" ht="79.5" customHeight="1" x14ac:dyDescent="0.25">
      <c r="A281" s="22" t="s">
        <v>1379</v>
      </c>
      <c r="B281" s="22">
        <f t="shared" si="28"/>
        <v>274</v>
      </c>
      <c r="C281" s="22" t="s">
        <v>960</v>
      </c>
      <c r="D281" s="23" t="s">
        <v>961</v>
      </c>
      <c r="E281" s="23" t="s">
        <v>1359</v>
      </c>
      <c r="F281" s="23" t="s">
        <v>1360</v>
      </c>
      <c r="G281" s="22" t="s">
        <v>1376</v>
      </c>
      <c r="H281" s="23" t="s">
        <v>1377</v>
      </c>
      <c r="I281" s="22" t="s">
        <v>1380</v>
      </c>
      <c r="J281" s="23" t="s">
        <v>1381</v>
      </c>
      <c r="K281" s="22" t="s">
        <v>90</v>
      </c>
      <c r="L281" s="23" t="s">
        <v>1381</v>
      </c>
      <c r="M281" s="22">
        <v>20</v>
      </c>
      <c r="N281" s="22" t="s">
        <v>56</v>
      </c>
      <c r="O281" s="22" t="s">
        <v>64</v>
      </c>
      <c r="P281" s="22">
        <v>0</v>
      </c>
      <c r="Q281" s="22">
        <v>10</v>
      </c>
      <c r="R281" s="22">
        <v>5</v>
      </c>
      <c r="S281" s="22">
        <v>5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/>
      <c r="AI281" s="15"/>
      <c r="AJ281" s="15"/>
      <c r="AK281" s="15">
        <f t="shared" si="24"/>
        <v>0</v>
      </c>
      <c r="AL281" s="15">
        <v>70000000</v>
      </c>
      <c r="AM281" s="15">
        <v>0</v>
      </c>
      <c r="AN281" s="15">
        <v>0</v>
      </c>
      <c r="AO281" s="15">
        <v>0</v>
      </c>
      <c r="AP281" s="15">
        <v>0</v>
      </c>
      <c r="AQ281" s="15">
        <v>0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/>
      <c r="AX281" s="15">
        <v>0</v>
      </c>
      <c r="AY281" s="15">
        <v>0</v>
      </c>
      <c r="AZ281" s="15"/>
      <c r="BA281" s="15"/>
      <c r="BB281" s="15"/>
      <c r="BC281" s="15">
        <f t="shared" si="29"/>
        <v>70000000</v>
      </c>
      <c r="BD281" s="15">
        <v>50000000</v>
      </c>
      <c r="BE281" s="15">
        <v>0</v>
      </c>
      <c r="BF281" s="15">
        <v>0</v>
      </c>
      <c r="BG281" s="15"/>
      <c r="BH281" s="15"/>
      <c r="BI281" s="15"/>
      <c r="BJ281" s="15"/>
      <c r="BK281" s="15"/>
      <c r="BL281" s="15"/>
      <c r="BM281" s="15">
        <v>0</v>
      </c>
      <c r="BN281" s="15">
        <v>0</v>
      </c>
      <c r="BO281" s="15"/>
      <c r="BP281" s="15">
        <v>0</v>
      </c>
      <c r="BQ281" s="15">
        <v>0</v>
      </c>
      <c r="BR281" s="15"/>
      <c r="BS281" s="15"/>
      <c r="BT281" s="15"/>
      <c r="BU281" s="15">
        <f t="shared" si="25"/>
        <v>50000000</v>
      </c>
      <c r="BV281" s="15">
        <v>50000000</v>
      </c>
      <c r="BW281" s="15">
        <v>0</v>
      </c>
      <c r="BX281" s="15">
        <v>0</v>
      </c>
      <c r="BY281" s="15"/>
      <c r="BZ281" s="15"/>
      <c r="CA281" s="15"/>
      <c r="CB281" s="15"/>
      <c r="CC281" s="15"/>
      <c r="CD281" s="15"/>
      <c r="CE281" s="15">
        <v>0</v>
      </c>
      <c r="CF281" s="15">
        <v>0</v>
      </c>
      <c r="CG281" s="15"/>
      <c r="CH281" s="15">
        <v>0</v>
      </c>
      <c r="CI281" s="15">
        <v>0</v>
      </c>
      <c r="CJ281" s="15"/>
      <c r="CK281" s="15"/>
      <c r="CL281" s="15"/>
      <c r="CM281" s="15">
        <f t="shared" si="26"/>
        <v>50000000</v>
      </c>
      <c r="CN281" s="15">
        <f t="shared" si="27"/>
        <v>170000000</v>
      </c>
      <c r="CO281" s="20"/>
      <c r="CP281" s="14" t="s">
        <v>58</v>
      </c>
      <c r="CQ281" s="16" t="s">
        <v>65</v>
      </c>
    </row>
    <row r="282" spans="1:95" s="2" customFormat="1" ht="79.5" customHeight="1" x14ac:dyDescent="0.25">
      <c r="A282" s="22" t="s">
        <v>1382</v>
      </c>
      <c r="B282" s="22">
        <f t="shared" si="28"/>
        <v>275</v>
      </c>
      <c r="C282" s="22" t="s">
        <v>960</v>
      </c>
      <c r="D282" s="23" t="s">
        <v>961</v>
      </c>
      <c r="E282" s="23" t="s">
        <v>1359</v>
      </c>
      <c r="F282" s="23" t="s">
        <v>1360</v>
      </c>
      <c r="G282" s="22" t="s">
        <v>1383</v>
      </c>
      <c r="H282" s="23" t="s">
        <v>1384</v>
      </c>
      <c r="I282" s="22" t="s">
        <v>1385</v>
      </c>
      <c r="J282" s="23" t="s">
        <v>1386</v>
      </c>
      <c r="K282" s="22" t="s">
        <v>55</v>
      </c>
      <c r="L282" s="23" t="s">
        <v>1386</v>
      </c>
      <c r="M282" s="22">
        <v>3</v>
      </c>
      <c r="N282" s="22" t="s">
        <v>56</v>
      </c>
      <c r="O282" s="22" t="s">
        <v>64</v>
      </c>
      <c r="P282" s="22">
        <v>0</v>
      </c>
      <c r="Q282" s="22">
        <v>1</v>
      </c>
      <c r="R282" s="22">
        <v>1</v>
      </c>
      <c r="S282" s="22">
        <v>1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/>
      <c r="AI282" s="15"/>
      <c r="AJ282" s="15"/>
      <c r="AK282" s="15">
        <f t="shared" si="24"/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0</v>
      </c>
      <c r="AV282" s="15">
        <v>2500000000</v>
      </c>
      <c r="AW282" s="15"/>
      <c r="AX282" s="15">
        <v>0</v>
      </c>
      <c r="AY282" s="15">
        <v>0</v>
      </c>
      <c r="AZ282" s="15"/>
      <c r="BA282" s="15"/>
      <c r="BB282" s="15"/>
      <c r="BC282" s="15">
        <f t="shared" si="29"/>
        <v>2500000000</v>
      </c>
      <c r="BD282" s="15">
        <v>0</v>
      </c>
      <c r="BE282" s="15">
        <v>0</v>
      </c>
      <c r="BF282" s="15">
        <v>0</v>
      </c>
      <c r="BG282" s="15"/>
      <c r="BH282" s="15"/>
      <c r="BI282" s="15"/>
      <c r="BJ282" s="15"/>
      <c r="BK282" s="15"/>
      <c r="BL282" s="15"/>
      <c r="BM282" s="15">
        <v>0</v>
      </c>
      <c r="BN282" s="15">
        <v>2500000000</v>
      </c>
      <c r="BO282" s="15"/>
      <c r="BP282" s="15">
        <v>0</v>
      </c>
      <c r="BQ282" s="15">
        <v>0</v>
      </c>
      <c r="BR282" s="15"/>
      <c r="BS282" s="15"/>
      <c r="BT282" s="15"/>
      <c r="BU282" s="15">
        <f t="shared" si="25"/>
        <v>2500000000</v>
      </c>
      <c r="BV282" s="15">
        <v>0</v>
      </c>
      <c r="BW282" s="15">
        <v>0</v>
      </c>
      <c r="BX282" s="15">
        <v>0</v>
      </c>
      <c r="BY282" s="15"/>
      <c r="BZ282" s="15"/>
      <c r="CA282" s="15"/>
      <c r="CB282" s="15"/>
      <c r="CC282" s="15"/>
      <c r="CD282" s="15"/>
      <c r="CE282" s="15">
        <v>0</v>
      </c>
      <c r="CF282" s="15">
        <v>2500000000</v>
      </c>
      <c r="CG282" s="15"/>
      <c r="CH282" s="15">
        <v>0</v>
      </c>
      <c r="CI282" s="15">
        <v>0</v>
      </c>
      <c r="CJ282" s="15"/>
      <c r="CK282" s="15"/>
      <c r="CL282" s="15"/>
      <c r="CM282" s="15">
        <f t="shared" si="26"/>
        <v>2500000000</v>
      </c>
      <c r="CN282" s="15">
        <f t="shared" si="27"/>
        <v>7500000000</v>
      </c>
      <c r="CO282" s="20"/>
      <c r="CP282" s="14" t="s">
        <v>58</v>
      </c>
      <c r="CQ282" s="16" t="s">
        <v>65</v>
      </c>
    </row>
    <row r="283" spans="1:95" s="2" customFormat="1" ht="79.5" customHeight="1" x14ac:dyDescent="0.25">
      <c r="A283" s="22" t="s">
        <v>1387</v>
      </c>
      <c r="B283" s="22">
        <f t="shared" si="28"/>
        <v>276</v>
      </c>
      <c r="C283" s="22" t="s">
        <v>960</v>
      </c>
      <c r="D283" s="23" t="s">
        <v>961</v>
      </c>
      <c r="E283" s="23" t="s">
        <v>1359</v>
      </c>
      <c r="F283" s="23" t="s">
        <v>1360</v>
      </c>
      <c r="G283" s="22" t="s">
        <v>1388</v>
      </c>
      <c r="H283" s="23" t="s">
        <v>334</v>
      </c>
      <c r="I283" s="22" t="s">
        <v>1389</v>
      </c>
      <c r="J283" s="23" t="s">
        <v>616</v>
      </c>
      <c r="K283" s="22" t="s">
        <v>55</v>
      </c>
      <c r="L283" s="23" t="s">
        <v>616</v>
      </c>
      <c r="M283" s="22">
        <v>1</v>
      </c>
      <c r="N283" s="22" t="s">
        <v>56</v>
      </c>
      <c r="O283" s="22" t="s">
        <v>64</v>
      </c>
      <c r="P283" s="22">
        <v>0</v>
      </c>
      <c r="Q283" s="22">
        <v>1</v>
      </c>
      <c r="R283" s="22">
        <v>0</v>
      </c>
      <c r="S283" s="22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/>
      <c r="AI283" s="15"/>
      <c r="AJ283" s="15"/>
      <c r="AK283" s="15">
        <f t="shared" si="24"/>
        <v>0</v>
      </c>
      <c r="AL283" s="15">
        <v>80000000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/>
      <c r="AX283" s="15">
        <v>0</v>
      </c>
      <c r="AY283" s="15">
        <v>0</v>
      </c>
      <c r="AZ283" s="15"/>
      <c r="BA283" s="15"/>
      <c r="BB283" s="15"/>
      <c r="BC283" s="15">
        <f t="shared" si="29"/>
        <v>80000000</v>
      </c>
      <c r="BD283" s="15">
        <v>0</v>
      </c>
      <c r="BE283" s="15">
        <v>0</v>
      </c>
      <c r="BF283" s="15">
        <v>0</v>
      </c>
      <c r="BG283" s="15"/>
      <c r="BH283" s="15"/>
      <c r="BI283" s="15"/>
      <c r="BJ283" s="15"/>
      <c r="BK283" s="15"/>
      <c r="BL283" s="15"/>
      <c r="BM283" s="15">
        <v>0</v>
      </c>
      <c r="BN283" s="15">
        <v>0</v>
      </c>
      <c r="BO283" s="15"/>
      <c r="BP283" s="15">
        <v>0</v>
      </c>
      <c r="BQ283" s="15">
        <v>0</v>
      </c>
      <c r="BR283" s="15"/>
      <c r="BS283" s="15"/>
      <c r="BT283" s="15"/>
      <c r="BU283" s="15">
        <f t="shared" si="25"/>
        <v>0</v>
      </c>
      <c r="BV283" s="15">
        <v>0</v>
      </c>
      <c r="BW283" s="15">
        <v>0</v>
      </c>
      <c r="BX283" s="15">
        <v>0</v>
      </c>
      <c r="BY283" s="15"/>
      <c r="BZ283" s="15"/>
      <c r="CA283" s="15"/>
      <c r="CB283" s="15"/>
      <c r="CC283" s="15"/>
      <c r="CD283" s="15"/>
      <c r="CE283" s="15">
        <v>0</v>
      </c>
      <c r="CF283" s="15">
        <v>0</v>
      </c>
      <c r="CG283" s="15"/>
      <c r="CH283" s="15">
        <v>0</v>
      </c>
      <c r="CI283" s="15">
        <v>0</v>
      </c>
      <c r="CJ283" s="15"/>
      <c r="CK283" s="15"/>
      <c r="CL283" s="15"/>
      <c r="CM283" s="15">
        <f t="shared" si="26"/>
        <v>0</v>
      </c>
      <c r="CN283" s="15">
        <f t="shared" si="27"/>
        <v>80000000</v>
      </c>
      <c r="CO283" s="20">
        <v>2024003630138</v>
      </c>
      <c r="CP283" s="14" t="s">
        <v>58</v>
      </c>
      <c r="CQ283" s="16" t="s">
        <v>65</v>
      </c>
    </row>
    <row r="284" spans="1:95" s="2" customFormat="1" ht="79.5" customHeight="1" x14ac:dyDescent="0.25">
      <c r="A284" s="22" t="s">
        <v>1390</v>
      </c>
      <c r="B284" s="22">
        <f t="shared" si="28"/>
        <v>277</v>
      </c>
      <c r="C284" s="22" t="s">
        <v>960</v>
      </c>
      <c r="D284" s="23" t="s">
        <v>961</v>
      </c>
      <c r="E284" s="23" t="s">
        <v>1359</v>
      </c>
      <c r="F284" s="23" t="s">
        <v>1360</v>
      </c>
      <c r="G284" s="22" t="s">
        <v>1391</v>
      </c>
      <c r="H284" s="23" t="s">
        <v>1392</v>
      </c>
      <c r="I284" s="22" t="s">
        <v>1393</v>
      </c>
      <c r="J284" s="23" t="s">
        <v>1392</v>
      </c>
      <c r="K284" s="22" t="s">
        <v>55</v>
      </c>
      <c r="L284" s="23" t="s">
        <v>1392</v>
      </c>
      <c r="M284" s="22">
        <v>30</v>
      </c>
      <c r="N284" s="22" t="s">
        <v>1365</v>
      </c>
      <c r="O284" s="22" t="s">
        <v>64</v>
      </c>
      <c r="P284" s="22">
        <v>7.5</v>
      </c>
      <c r="Q284" s="22">
        <v>7.5</v>
      </c>
      <c r="R284" s="22" t="s">
        <v>1394</v>
      </c>
      <c r="S284" s="22" t="s">
        <v>1394</v>
      </c>
      <c r="T284" s="15">
        <v>10260749477.539999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f>10125448251.4</f>
        <v>10125448251.4</v>
      </c>
      <c r="AG284" s="26"/>
      <c r="AH284" s="15">
        <v>500631448.75999999</v>
      </c>
      <c r="AI284" s="15">
        <v>6269583176</v>
      </c>
      <c r="AJ284" s="15"/>
      <c r="AK284" s="15">
        <f t="shared" si="24"/>
        <v>27156412353.699997</v>
      </c>
      <c r="AL284" s="15">
        <v>270000000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1500000000</v>
      </c>
      <c r="AW284" s="15"/>
      <c r="AX284" s="15">
        <v>0</v>
      </c>
      <c r="AY284" s="15">
        <v>0</v>
      </c>
      <c r="AZ284" s="15">
        <v>426599480</v>
      </c>
      <c r="BA284" s="15"/>
      <c r="BB284" s="15"/>
      <c r="BC284" s="15">
        <f t="shared" si="29"/>
        <v>2196599480</v>
      </c>
      <c r="BD284" s="15">
        <v>300000000</v>
      </c>
      <c r="BE284" s="15">
        <v>0</v>
      </c>
      <c r="BF284" s="15">
        <v>0</v>
      </c>
      <c r="BG284" s="15"/>
      <c r="BH284" s="15"/>
      <c r="BI284" s="15"/>
      <c r="BJ284" s="15"/>
      <c r="BK284" s="15"/>
      <c r="BL284" s="15"/>
      <c r="BM284" s="15">
        <v>0</v>
      </c>
      <c r="BN284" s="15">
        <v>2000000000</v>
      </c>
      <c r="BO284" s="15"/>
      <c r="BP284" s="15">
        <v>0</v>
      </c>
      <c r="BQ284" s="15">
        <v>0</v>
      </c>
      <c r="BR284" s="15">
        <v>463767438.39999998</v>
      </c>
      <c r="BS284" s="15"/>
      <c r="BT284" s="15"/>
      <c r="BU284" s="15">
        <f t="shared" si="25"/>
        <v>2763767438.4000001</v>
      </c>
      <c r="BV284" s="15">
        <v>300000000</v>
      </c>
      <c r="BW284" s="15">
        <v>0</v>
      </c>
      <c r="BX284" s="15">
        <v>0</v>
      </c>
      <c r="BY284" s="15"/>
      <c r="BZ284" s="15"/>
      <c r="CA284" s="15"/>
      <c r="CB284" s="15"/>
      <c r="CC284" s="15"/>
      <c r="CD284" s="15"/>
      <c r="CE284" s="15">
        <v>0</v>
      </c>
      <c r="CF284" s="15">
        <v>2500000000</v>
      </c>
      <c r="CG284" s="15"/>
      <c r="CH284" s="15">
        <v>0</v>
      </c>
      <c r="CI284" s="15">
        <v>0</v>
      </c>
      <c r="CJ284" s="15">
        <v>500868833.47000003</v>
      </c>
      <c r="CK284" s="15"/>
      <c r="CL284" s="15"/>
      <c r="CM284" s="15">
        <f t="shared" si="26"/>
        <v>3300868833.4700003</v>
      </c>
      <c r="CN284" s="15">
        <f t="shared" si="27"/>
        <v>35417648105.57</v>
      </c>
      <c r="CO284" s="20" t="s">
        <v>1395</v>
      </c>
      <c r="CP284" s="14" t="s">
        <v>58</v>
      </c>
      <c r="CQ284" s="16" t="s">
        <v>65</v>
      </c>
    </row>
    <row r="285" spans="1:95" s="2" customFormat="1" ht="79.5" customHeight="1" x14ac:dyDescent="0.25">
      <c r="A285" s="22" t="s">
        <v>1396</v>
      </c>
      <c r="B285" s="22">
        <f t="shared" si="28"/>
        <v>278</v>
      </c>
      <c r="C285" s="22" t="s">
        <v>960</v>
      </c>
      <c r="D285" s="23" t="s">
        <v>961</v>
      </c>
      <c r="E285" s="23" t="s">
        <v>1359</v>
      </c>
      <c r="F285" s="23" t="s">
        <v>1360</v>
      </c>
      <c r="G285" s="22" t="s">
        <v>1397</v>
      </c>
      <c r="H285" s="23" t="s">
        <v>1398</v>
      </c>
      <c r="I285" s="22" t="s">
        <v>1399</v>
      </c>
      <c r="J285" s="23" t="s">
        <v>1400</v>
      </c>
      <c r="K285" s="22" t="s">
        <v>55</v>
      </c>
      <c r="L285" s="23" t="s">
        <v>1400</v>
      </c>
      <c r="M285" s="22">
        <v>850</v>
      </c>
      <c r="N285" s="22" t="s">
        <v>1365</v>
      </c>
      <c r="O285" s="22" t="s">
        <v>64</v>
      </c>
      <c r="P285" s="22">
        <v>100</v>
      </c>
      <c r="Q285" s="22">
        <v>250</v>
      </c>
      <c r="R285" s="22">
        <v>250</v>
      </c>
      <c r="S285" s="22">
        <v>250</v>
      </c>
      <c r="T285" s="15">
        <v>2554937000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/>
      <c r="AI285" s="15"/>
      <c r="AJ285" s="15"/>
      <c r="AK285" s="15">
        <f t="shared" si="24"/>
        <v>2554937000</v>
      </c>
      <c r="AL285" s="15">
        <v>1000000000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/>
      <c r="AX285" s="15">
        <v>0</v>
      </c>
      <c r="AY285" s="15">
        <v>0</v>
      </c>
      <c r="AZ285" s="15"/>
      <c r="BA285" s="15"/>
      <c r="BB285" s="15"/>
      <c r="BC285" s="15">
        <f t="shared" si="29"/>
        <v>1000000000</v>
      </c>
      <c r="BD285" s="15">
        <v>1000000000</v>
      </c>
      <c r="BE285" s="15">
        <v>0</v>
      </c>
      <c r="BF285" s="15">
        <v>0</v>
      </c>
      <c r="BG285" s="15"/>
      <c r="BH285" s="15"/>
      <c r="BI285" s="15"/>
      <c r="BJ285" s="15"/>
      <c r="BK285" s="15"/>
      <c r="BL285" s="15"/>
      <c r="BM285" s="15">
        <v>0</v>
      </c>
      <c r="BN285" s="15">
        <v>0</v>
      </c>
      <c r="BO285" s="15"/>
      <c r="BP285" s="15">
        <v>0</v>
      </c>
      <c r="BQ285" s="15">
        <v>0</v>
      </c>
      <c r="BR285" s="15"/>
      <c r="BS285" s="15"/>
      <c r="BT285" s="15"/>
      <c r="BU285" s="15">
        <f t="shared" si="25"/>
        <v>1000000000</v>
      </c>
      <c r="BV285" s="15">
        <v>1000000000</v>
      </c>
      <c r="BW285" s="15">
        <v>0</v>
      </c>
      <c r="BX285" s="15">
        <v>0</v>
      </c>
      <c r="BY285" s="15"/>
      <c r="BZ285" s="15"/>
      <c r="CA285" s="15"/>
      <c r="CB285" s="15"/>
      <c r="CC285" s="15"/>
      <c r="CD285" s="15"/>
      <c r="CE285" s="15">
        <v>0</v>
      </c>
      <c r="CF285" s="15">
        <v>0</v>
      </c>
      <c r="CG285" s="15"/>
      <c r="CH285" s="15">
        <v>0</v>
      </c>
      <c r="CI285" s="15">
        <v>0</v>
      </c>
      <c r="CJ285" s="15"/>
      <c r="CK285" s="15"/>
      <c r="CL285" s="15"/>
      <c r="CM285" s="15">
        <f t="shared" si="26"/>
        <v>1000000000</v>
      </c>
      <c r="CN285" s="15">
        <f t="shared" si="27"/>
        <v>5554937000</v>
      </c>
      <c r="CO285" s="20">
        <v>2024003630039</v>
      </c>
      <c r="CP285" s="14" t="s">
        <v>58</v>
      </c>
      <c r="CQ285" s="16" t="s">
        <v>65</v>
      </c>
    </row>
    <row r="286" spans="1:95" s="2" customFormat="1" ht="79.5" customHeight="1" x14ac:dyDescent="0.25">
      <c r="A286" s="22" t="s">
        <v>1401</v>
      </c>
      <c r="B286" s="22">
        <f t="shared" si="28"/>
        <v>279</v>
      </c>
      <c r="C286" s="22" t="s">
        <v>960</v>
      </c>
      <c r="D286" s="23" t="s">
        <v>961</v>
      </c>
      <c r="E286" s="23" t="s">
        <v>1359</v>
      </c>
      <c r="F286" s="23" t="s">
        <v>1360</v>
      </c>
      <c r="G286" s="22" t="s">
        <v>1402</v>
      </c>
      <c r="H286" s="23" t="s">
        <v>1403</v>
      </c>
      <c r="I286" s="22" t="s">
        <v>1404</v>
      </c>
      <c r="J286" s="23" t="s">
        <v>565</v>
      </c>
      <c r="K286" s="22" t="s">
        <v>55</v>
      </c>
      <c r="L286" s="23" t="s">
        <v>565</v>
      </c>
      <c r="M286" s="22">
        <v>8</v>
      </c>
      <c r="N286" s="22" t="s">
        <v>56</v>
      </c>
      <c r="O286" s="22" t="s">
        <v>64</v>
      </c>
      <c r="P286" s="22">
        <v>4</v>
      </c>
      <c r="Q286" s="22">
        <v>2</v>
      </c>
      <c r="R286" s="22">
        <v>2</v>
      </c>
      <c r="S286" s="22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/>
      <c r="AI286" s="15">
        <v>1300000000</v>
      </c>
      <c r="AJ286" s="15"/>
      <c r="AK286" s="15">
        <f t="shared" si="24"/>
        <v>1300000000</v>
      </c>
      <c r="AL286" s="15">
        <v>200000000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/>
      <c r="AX286" s="15">
        <v>0</v>
      </c>
      <c r="AY286" s="15">
        <v>0</v>
      </c>
      <c r="AZ286" s="15"/>
      <c r="BA286" s="15"/>
      <c r="BB286" s="15"/>
      <c r="BC286" s="15">
        <f t="shared" si="29"/>
        <v>200000000</v>
      </c>
      <c r="BD286" s="15">
        <v>200000000</v>
      </c>
      <c r="BE286" s="15">
        <v>0</v>
      </c>
      <c r="BF286" s="15">
        <v>0</v>
      </c>
      <c r="BG286" s="15"/>
      <c r="BH286" s="15"/>
      <c r="BI286" s="15"/>
      <c r="BJ286" s="15"/>
      <c r="BK286" s="15"/>
      <c r="BL286" s="15"/>
      <c r="BM286" s="15">
        <v>0</v>
      </c>
      <c r="BN286" s="15">
        <v>0</v>
      </c>
      <c r="BO286" s="15"/>
      <c r="BP286" s="15">
        <v>0</v>
      </c>
      <c r="BQ286" s="15">
        <v>0</v>
      </c>
      <c r="BR286" s="15"/>
      <c r="BS286" s="15"/>
      <c r="BT286" s="15"/>
      <c r="BU286" s="15">
        <f t="shared" si="25"/>
        <v>200000000</v>
      </c>
      <c r="BV286" s="15">
        <v>0</v>
      </c>
      <c r="BW286" s="15">
        <v>0</v>
      </c>
      <c r="BX286" s="15">
        <v>0</v>
      </c>
      <c r="BY286" s="15"/>
      <c r="BZ286" s="15"/>
      <c r="CA286" s="15"/>
      <c r="CB286" s="15"/>
      <c r="CC286" s="15"/>
      <c r="CD286" s="15"/>
      <c r="CE286" s="15">
        <v>0</v>
      </c>
      <c r="CF286" s="15">
        <v>0</v>
      </c>
      <c r="CG286" s="15"/>
      <c r="CH286" s="15">
        <v>0</v>
      </c>
      <c r="CI286" s="15">
        <v>0</v>
      </c>
      <c r="CJ286" s="15"/>
      <c r="CK286" s="15"/>
      <c r="CL286" s="15"/>
      <c r="CM286" s="15">
        <f t="shared" si="26"/>
        <v>0</v>
      </c>
      <c r="CN286" s="15">
        <f t="shared" si="27"/>
        <v>1700000000</v>
      </c>
      <c r="CO286" s="20">
        <v>2024003630138</v>
      </c>
      <c r="CP286" s="14" t="s">
        <v>58</v>
      </c>
      <c r="CQ286" s="16" t="s">
        <v>65</v>
      </c>
    </row>
    <row r="287" spans="1:95" s="2" customFormat="1" ht="79.5" customHeight="1" x14ac:dyDescent="0.25">
      <c r="A287" s="22" t="s">
        <v>1405</v>
      </c>
      <c r="B287" s="22">
        <f t="shared" si="28"/>
        <v>280</v>
      </c>
      <c r="C287" s="22" t="s">
        <v>960</v>
      </c>
      <c r="D287" s="23" t="s">
        <v>961</v>
      </c>
      <c r="E287" s="23" t="s">
        <v>1359</v>
      </c>
      <c r="F287" s="23" t="s">
        <v>1406</v>
      </c>
      <c r="G287" s="22" t="s">
        <v>1407</v>
      </c>
      <c r="H287" s="23" t="s">
        <v>1408</v>
      </c>
      <c r="I287" s="22" t="s">
        <v>1409</v>
      </c>
      <c r="J287" s="23" t="s">
        <v>1410</v>
      </c>
      <c r="K287" s="22" t="s">
        <v>55</v>
      </c>
      <c r="L287" s="23" t="s">
        <v>1410</v>
      </c>
      <c r="M287" s="22">
        <v>1</v>
      </c>
      <c r="N287" s="22" t="s">
        <v>56</v>
      </c>
      <c r="O287" s="22" t="s">
        <v>64</v>
      </c>
      <c r="P287" s="22">
        <v>0</v>
      </c>
      <c r="Q287" s="22">
        <v>1</v>
      </c>
      <c r="R287" s="22">
        <v>0</v>
      </c>
      <c r="S287" s="22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/>
      <c r="AI287" s="15"/>
      <c r="AJ287" s="15"/>
      <c r="AK287" s="15">
        <f t="shared" si="24"/>
        <v>0</v>
      </c>
      <c r="AL287" s="15">
        <v>100000000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/>
      <c r="AX287" s="15">
        <v>0</v>
      </c>
      <c r="AY287" s="15">
        <v>0</v>
      </c>
      <c r="AZ287" s="15"/>
      <c r="BA287" s="15"/>
      <c r="BB287" s="15"/>
      <c r="BC287" s="15">
        <f t="shared" si="29"/>
        <v>100000000</v>
      </c>
      <c r="BD287" s="15">
        <v>0</v>
      </c>
      <c r="BE287" s="15">
        <v>0</v>
      </c>
      <c r="BF287" s="15">
        <v>0</v>
      </c>
      <c r="BG287" s="15"/>
      <c r="BH287" s="15"/>
      <c r="BI287" s="15"/>
      <c r="BJ287" s="15"/>
      <c r="BK287" s="15"/>
      <c r="BL287" s="15"/>
      <c r="BM287" s="15">
        <v>0</v>
      </c>
      <c r="BN287" s="15">
        <v>0</v>
      </c>
      <c r="BO287" s="15"/>
      <c r="BP287" s="15">
        <v>0</v>
      </c>
      <c r="BQ287" s="15">
        <v>0</v>
      </c>
      <c r="BR287" s="15"/>
      <c r="BS287" s="15"/>
      <c r="BT287" s="15"/>
      <c r="BU287" s="15">
        <f t="shared" si="25"/>
        <v>0</v>
      </c>
      <c r="BV287" s="15">
        <v>0</v>
      </c>
      <c r="BW287" s="15">
        <v>0</v>
      </c>
      <c r="BX287" s="15">
        <v>0</v>
      </c>
      <c r="BY287" s="15"/>
      <c r="BZ287" s="15"/>
      <c r="CA287" s="15"/>
      <c r="CB287" s="15"/>
      <c r="CC287" s="15"/>
      <c r="CD287" s="15"/>
      <c r="CE287" s="15">
        <v>0</v>
      </c>
      <c r="CF287" s="15">
        <v>0</v>
      </c>
      <c r="CG287" s="15"/>
      <c r="CH287" s="15">
        <v>0</v>
      </c>
      <c r="CI287" s="15">
        <v>0</v>
      </c>
      <c r="CJ287" s="15"/>
      <c r="CK287" s="15"/>
      <c r="CL287" s="15"/>
      <c r="CM287" s="15">
        <f t="shared" si="26"/>
        <v>0</v>
      </c>
      <c r="CN287" s="15">
        <f t="shared" si="27"/>
        <v>100000000</v>
      </c>
      <c r="CO287" s="20"/>
      <c r="CP287" s="14" t="s">
        <v>58</v>
      </c>
      <c r="CQ287" s="16" t="s">
        <v>65</v>
      </c>
    </row>
    <row r="288" spans="1:95" s="2" customFormat="1" ht="79.5" customHeight="1" x14ac:dyDescent="0.25">
      <c r="A288" s="22" t="s">
        <v>1411</v>
      </c>
      <c r="B288" s="22">
        <f t="shared" si="28"/>
        <v>281</v>
      </c>
      <c r="C288" s="22" t="s">
        <v>960</v>
      </c>
      <c r="D288" s="23" t="s">
        <v>961</v>
      </c>
      <c r="E288" s="23" t="s">
        <v>1359</v>
      </c>
      <c r="F288" s="23" t="s">
        <v>1412</v>
      </c>
      <c r="G288" s="22" t="s">
        <v>1413</v>
      </c>
      <c r="H288" s="23" t="s">
        <v>1414</v>
      </c>
      <c r="I288" s="22" t="s">
        <v>1415</v>
      </c>
      <c r="J288" s="23" t="s">
        <v>1416</v>
      </c>
      <c r="K288" s="22" t="s">
        <v>55</v>
      </c>
      <c r="L288" s="23" t="s">
        <v>1416</v>
      </c>
      <c r="M288" s="22">
        <v>11.2</v>
      </c>
      <c r="N288" s="22" t="s">
        <v>1365</v>
      </c>
      <c r="O288" s="22" t="s">
        <v>64</v>
      </c>
      <c r="P288" s="22" t="s">
        <v>1417</v>
      </c>
      <c r="Q288" s="22">
        <v>0</v>
      </c>
      <c r="R288" s="22">
        <v>0</v>
      </c>
      <c r="S288" s="22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/>
      <c r="AI288" s="15">
        <v>17110852980</v>
      </c>
      <c r="AJ288" s="15"/>
      <c r="AK288" s="15">
        <f t="shared" si="24"/>
        <v>17110852980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/>
      <c r="AX288" s="15">
        <v>0</v>
      </c>
      <c r="AY288" s="15">
        <v>0</v>
      </c>
      <c r="AZ288" s="15"/>
      <c r="BA288" s="15"/>
      <c r="BB288" s="15"/>
      <c r="BC288" s="15">
        <f t="shared" si="29"/>
        <v>0</v>
      </c>
      <c r="BD288" s="15">
        <v>0</v>
      </c>
      <c r="BE288" s="15">
        <v>0</v>
      </c>
      <c r="BF288" s="15">
        <v>0</v>
      </c>
      <c r="BG288" s="15"/>
      <c r="BH288" s="15"/>
      <c r="BI288" s="15"/>
      <c r="BJ288" s="15"/>
      <c r="BK288" s="15"/>
      <c r="BL288" s="15"/>
      <c r="BM288" s="15">
        <v>0</v>
      </c>
      <c r="BN288" s="15">
        <v>0</v>
      </c>
      <c r="BO288" s="15"/>
      <c r="BP288" s="15">
        <v>0</v>
      </c>
      <c r="BQ288" s="15">
        <v>0</v>
      </c>
      <c r="BR288" s="15"/>
      <c r="BS288" s="15"/>
      <c r="BT288" s="15"/>
      <c r="BU288" s="15">
        <f t="shared" si="25"/>
        <v>0</v>
      </c>
      <c r="BV288" s="15">
        <v>0</v>
      </c>
      <c r="BW288" s="15">
        <v>0</v>
      </c>
      <c r="BX288" s="15">
        <v>0</v>
      </c>
      <c r="BY288" s="15"/>
      <c r="BZ288" s="15"/>
      <c r="CA288" s="15"/>
      <c r="CB288" s="15"/>
      <c r="CC288" s="15"/>
      <c r="CD288" s="15"/>
      <c r="CE288" s="15">
        <v>0</v>
      </c>
      <c r="CF288" s="15">
        <v>0</v>
      </c>
      <c r="CG288" s="15"/>
      <c r="CH288" s="15">
        <v>0</v>
      </c>
      <c r="CI288" s="15">
        <v>0</v>
      </c>
      <c r="CJ288" s="15"/>
      <c r="CK288" s="15"/>
      <c r="CL288" s="15"/>
      <c r="CM288" s="15">
        <f t="shared" si="26"/>
        <v>0</v>
      </c>
      <c r="CN288" s="15">
        <f t="shared" si="27"/>
        <v>17110852980</v>
      </c>
      <c r="CO288" s="20">
        <v>20181301011142</v>
      </c>
      <c r="CP288" s="14" t="s">
        <v>58</v>
      </c>
      <c r="CQ288" s="16" t="s">
        <v>65</v>
      </c>
    </row>
    <row r="289" spans="1:95" s="2" customFormat="1" ht="79.5" customHeight="1" x14ac:dyDescent="0.25">
      <c r="A289" s="22" t="s">
        <v>1418</v>
      </c>
      <c r="B289" s="22">
        <f t="shared" si="28"/>
        <v>282</v>
      </c>
      <c r="C289" s="22" t="s">
        <v>960</v>
      </c>
      <c r="D289" s="23" t="s">
        <v>961</v>
      </c>
      <c r="E289" s="23" t="s">
        <v>1359</v>
      </c>
      <c r="F289" s="23" t="s">
        <v>1412</v>
      </c>
      <c r="G289" s="22" t="s">
        <v>1419</v>
      </c>
      <c r="H289" s="23" t="s">
        <v>1420</v>
      </c>
      <c r="I289" s="22" t="s">
        <v>1421</v>
      </c>
      <c r="J289" s="23" t="s">
        <v>1422</v>
      </c>
      <c r="K289" s="22" t="s">
        <v>55</v>
      </c>
      <c r="L289" s="23" t="s">
        <v>1422</v>
      </c>
      <c r="M289" s="22">
        <v>2000</v>
      </c>
      <c r="N289" s="22" t="s">
        <v>56</v>
      </c>
      <c r="O289" s="22" t="s">
        <v>64</v>
      </c>
      <c r="P289" s="22">
        <v>500</v>
      </c>
      <c r="Q289" s="22">
        <v>500</v>
      </c>
      <c r="R289" s="22">
        <v>500</v>
      </c>
      <c r="S289" s="22">
        <v>500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26"/>
      <c r="AH289" s="15">
        <v>29633221</v>
      </c>
      <c r="AI289" s="15"/>
      <c r="AJ289" s="15"/>
      <c r="AK289" s="15">
        <f t="shared" si="24"/>
        <v>29633221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/>
      <c r="AX289" s="15">
        <v>0</v>
      </c>
      <c r="AY289" s="15">
        <v>0</v>
      </c>
      <c r="AZ289" s="15">
        <v>60000000</v>
      </c>
      <c r="BA289" s="15"/>
      <c r="BB289" s="15"/>
      <c r="BC289" s="15">
        <f t="shared" si="29"/>
        <v>60000000</v>
      </c>
      <c r="BD289" s="15">
        <v>0</v>
      </c>
      <c r="BE289" s="15">
        <v>0</v>
      </c>
      <c r="BF289" s="15">
        <v>0</v>
      </c>
      <c r="BG289" s="15"/>
      <c r="BH289" s="15"/>
      <c r="BI289" s="15"/>
      <c r="BJ289" s="15"/>
      <c r="BK289" s="15"/>
      <c r="BL289" s="15"/>
      <c r="BM289" s="15">
        <v>0</v>
      </c>
      <c r="BN289" s="15">
        <v>0</v>
      </c>
      <c r="BO289" s="15"/>
      <c r="BP289" s="15">
        <v>0</v>
      </c>
      <c r="BQ289" s="15">
        <v>0</v>
      </c>
      <c r="BR289" s="15">
        <v>66600000</v>
      </c>
      <c r="BS289" s="15"/>
      <c r="BT289" s="15"/>
      <c r="BU289" s="15">
        <f t="shared" si="25"/>
        <v>66600000</v>
      </c>
      <c r="BV289" s="15">
        <v>0</v>
      </c>
      <c r="BW289" s="15">
        <v>0</v>
      </c>
      <c r="BX289" s="15">
        <v>0</v>
      </c>
      <c r="BY289" s="15"/>
      <c r="BZ289" s="15"/>
      <c r="CA289" s="15"/>
      <c r="CB289" s="15"/>
      <c r="CC289" s="15"/>
      <c r="CD289" s="15"/>
      <c r="CE289" s="15">
        <v>0</v>
      </c>
      <c r="CF289" s="15">
        <v>0</v>
      </c>
      <c r="CG289" s="15"/>
      <c r="CH289" s="15">
        <v>0</v>
      </c>
      <c r="CI289" s="15">
        <v>0</v>
      </c>
      <c r="CJ289" s="15">
        <v>84000000</v>
      </c>
      <c r="CK289" s="15"/>
      <c r="CL289" s="15"/>
      <c r="CM289" s="15">
        <f t="shared" si="26"/>
        <v>84000000</v>
      </c>
      <c r="CN289" s="15">
        <f t="shared" si="27"/>
        <v>240233221</v>
      </c>
      <c r="CO289" s="20">
        <v>2024003630018</v>
      </c>
      <c r="CP289" s="14" t="s">
        <v>58</v>
      </c>
      <c r="CQ289" s="16" t="s">
        <v>1423</v>
      </c>
    </row>
    <row r="290" spans="1:95" s="2" customFormat="1" ht="79.5" customHeight="1" x14ac:dyDescent="0.25">
      <c r="A290" s="22" t="s">
        <v>1424</v>
      </c>
      <c r="B290" s="22">
        <f t="shared" si="28"/>
        <v>283</v>
      </c>
      <c r="C290" s="22" t="s">
        <v>960</v>
      </c>
      <c r="D290" s="23" t="s">
        <v>961</v>
      </c>
      <c r="E290" s="23" t="s">
        <v>1359</v>
      </c>
      <c r="F290" s="23" t="s">
        <v>1412</v>
      </c>
      <c r="G290" s="22" t="s">
        <v>1425</v>
      </c>
      <c r="H290" s="23" t="s">
        <v>1426</v>
      </c>
      <c r="I290" s="22" t="s">
        <v>1427</v>
      </c>
      <c r="J290" s="23" t="s">
        <v>1428</v>
      </c>
      <c r="K290" s="22" t="s">
        <v>55</v>
      </c>
      <c r="L290" s="23" t="s">
        <v>1428</v>
      </c>
      <c r="M290" s="22">
        <v>100</v>
      </c>
      <c r="N290" s="22" t="s">
        <v>56</v>
      </c>
      <c r="O290" s="22" t="s">
        <v>64</v>
      </c>
      <c r="P290" s="22">
        <v>25</v>
      </c>
      <c r="Q290" s="22">
        <v>25</v>
      </c>
      <c r="R290" s="22">
        <v>25</v>
      </c>
      <c r="S290" s="22">
        <v>25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26"/>
      <c r="AH290" s="15">
        <v>23750000</v>
      </c>
      <c r="AI290" s="15"/>
      <c r="AJ290" s="15"/>
      <c r="AK290" s="15">
        <f t="shared" si="24"/>
        <v>23750000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/>
      <c r="AX290" s="15">
        <v>0</v>
      </c>
      <c r="AY290" s="15">
        <v>0</v>
      </c>
      <c r="AZ290" s="15">
        <v>76000000</v>
      </c>
      <c r="BA290" s="15"/>
      <c r="BB290" s="15"/>
      <c r="BC290" s="15">
        <f t="shared" si="29"/>
        <v>76000000</v>
      </c>
      <c r="BD290" s="15">
        <v>0</v>
      </c>
      <c r="BE290" s="15">
        <v>0</v>
      </c>
      <c r="BF290" s="15">
        <v>0</v>
      </c>
      <c r="BG290" s="15"/>
      <c r="BH290" s="15"/>
      <c r="BI290" s="15"/>
      <c r="BJ290" s="15"/>
      <c r="BK290" s="15"/>
      <c r="BL290" s="15"/>
      <c r="BM290" s="15">
        <v>0</v>
      </c>
      <c r="BN290" s="15">
        <v>0</v>
      </c>
      <c r="BO290" s="15"/>
      <c r="BP290" s="15">
        <v>0</v>
      </c>
      <c r="BQ290" s="15">
        <v>0</v>
      </c>
      <c r="BR290" s="15">
        <v>85000000</v>
      </c>
      <c r="BS290" s="15"/>
      <c r="BT290" s="15"/>
      <c r="BU290" s="15">
        <f t="shared" si="25"/>
        <v>85000000</v>
      </c>
      <c r="BV290" s="15">
        <v>0</v>
      </c>
      <c r="BW290" s="15">
        <v>0</v>
      </c>
      <c r="BX290" s="15">
        <v>0</v>
      </c>
      <c r="BY290" s="15"/>
      <c r="BZ290" s="15"/>
      <c r="CA290" s="15"/>
      <c r="CB290" s="15"/>
      <c r="CC290" s="15"/>
      <c r="CD290" s="15"/>
      <c r="CE290" s="15">
        <v>0</v>
      </c>
      <c r="CF290" s="15">
        <v>0</v>
      </c>
      <c r="CG290" s="15"/>
      <c r="CH290" s="15">
        <v>0</v>
      </c>
      <c r="CI290" s="15">
        <v>0</v>
      </c>
      <c r="CJ290" s="15">
        <v>95000000</v>
      </c>
      <c r="CK290" s="15"/>
      <c r="CL290" s="15"/>
      <c r="CM290" s="15">
        <f t="shared" si="26"/>
        <v>95000000</v>
      </c>
      <c r="CN290" s="15">
        <f t="shared" si="27"/>
        <v>279750000</v>
      </c>
      <c r="CO290" s="20">
        <v>2024003630018</v>
      </c>
      <c r="CP290" s="14" t="s">
        <v>58</v>
      </c>
      <c r="CQ290" s="16" t="s">
        <v>1423</v>
      </c>
    </row>
    <row r="291" spans="1:95" s="2" customFormat="1" ht="79.5" customHeight="1" x14ac:dyDescent="0.25">
      <c r="A291" s="22" t="s">
        <v>1429</v>
      </c>
      <c r="B291" s="22">
        <f t="shared" si="28"/>
        <v>284</v>
      </c>
      <c r="C291" s="22" t="s">
        <v>960</v>
      </c>
      <c r="D291" s="23" t="s">
        <v>961</v>
      </c>
      <c r="E291" s="23" t="s">
        <v>1359</v>
      </c>
      <c r="F291" s="23" t="s">
        <v>1412</v>
      </c>
      <c r="G291" s="22" t="s">
        <v>1430</v>
      </c>
      <c r="H291" s="23" t="s">
        <v>1431</v>
      </c>
      <c r="I291" s="22" t="s">
        <v>1432</v>
      </c>
      <c r="J291" s="23" t="s">
        <v>1433</v>
      </c>
      <c r="K291" s="22" t="s">
        <v>55</v>
      </c>
      <c r="L291" s="23" t="s">
        <v>1433</v>
      </c>
      <c r="M291" s="22">
        <v>28</v>
      </c>
      <c r="N291" s="22" t="s">
        <v>1365</v>
      </c>
      <c r="O291" s="22" t="s">
        <v>64</v>
      </c>
      <c r="P291" s="22">
        <v>7</v>
      </c>
      <c r="Q291" s="22">
        <v>7</v>
      </c>
      <c r="R291" s="22">
        <v>7</v>
      </c>
      <c r="S291" s="22">
        <v>7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26"/>
      <c r="AH291" s="15">
        <v>96000000</v>
      </c>
      <c r="AI291" s="15"/>
      <c r="AJ291" s="15"/>
      <c r="AK291" s="15">
        <f t="shared" si="24"/>
        <v>96000000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/>
      <c r="AX291" s="15">
        <v>0</v>
      </c>
      <c r="AY291" s="15">
        <v>0</v>
      </c>
      <c r="AZ291" s="15">
        <v>100000000</v>
      </c>
      <c r="BA291" s="15"/>
      <c r="BB291" s="15"/>
      <c r="BC291" s="15">
        <f t="shared" si="29"/>
        <v>100000000</v>
      </c>
      <c r="BD291" s="15">
        <v>0</v>
      </c>
      <c r="BE291" s="15">
        <v>0</v>
      </c>
      <c r="BF291" s="15">
        <v>0</v>
      </c>
      <c r="BG291" s="15"/>
      <c r="BH291" s="15"/>
      <c r="BI291" s="15"/>
      <c r="BJ291" s="15"/>
      <c r="BK291" s="15"/>
      <c r="BL291" s="15"/>
      <c r="BM291" s="15">
        <v>0</v>
      </c>
      <c r="BN291" s="15">
        <v>0</v>
      </c>
      <c r="BO291" s="15"/>
      <c r="BP291" s="15">
        <v>0</v>
      </c>
      <c r="BQ291" s="15">
        <v>0</v>
      </c>
      <c r="BR291" s="15">
        <v>112000000</v>
      </c>
      <c r="BS291" s="15"/>
      <c r="BT291" s="15"/>
      <c r="BU291" s="15">
        <f t="shared" si="25"/>
        <v>112000000</v>
      </c>
      <c r="BV291" s="15">
        <v>0</v>
      </c>
      <c r="BW291" s="15">
        <v>0</v>
      </c>
      <c r="BX291" s="15">
        <v>0</v>
      </c>
      <c r="BY291" s="15"/>
      <c r="BZ291" s="15"/>
      <c r="CA291" s="15"/>
      <c r="CB291" s="15"/>
      <c r="CC291" s="15"/>
      <c r="CD291" s="15"/>
      <c r="CE291" s="15">
        <v>0</v>
      </c>
      <c r="CF291" s="15">
        <v>0</v>
      </c>
      <c r="CG291" s="15"/>
      <c r="CH291" s="15">
        <v>0</v>
      </c>
      <c r="CI291" s="15">
        <v>0</v>
      </c>
      <c r="CJ291" s="15">
        <v>126000000</v>
      </c>
      <c r="CK291" s="15"/>
      <c r="CL291" s="15"/>
      <c r="CM291" s="15">
        <f t="shared" si="26"/>
        <v>126000000</v>
      </c>
      <c r="CN291" s="15">
        <f t="shared" si="27"/>
        <v>434000000</v>
      </c>
      <c r="CO291" s="20">
        <v>2024003630018</v>
      </c>
      <c r="CP291" s="14" t="s">
        <v>58</v>
      </c>
      <c r="CQ291" s="16" t="s">
        <v>1423</v>
      </c>
    </row>
    <row r="292" spans="1:95" s="2" customFormat="1" ht="79.5" customHeight="1" x14ac:dyDescent="0.25">
      <c r="A292" s="22" t="s">
        <v>1434</v>
      </c>
      <c r="B292" s="22">
        <f t="shared" si="28"/>
        <v>285</v>
      </c>
      <c r="C292" s="22" t="s">
        <v>960</v>
      </c>
      <c r="D292" s="23" t="s">
        <v>961</v>
      </c>
      <c r="E292" s="23" t="s">
        <v>1359</v>
      </c>
      <c r="F292" s="23" t="s">
        <v>1412</v>
      </c>
      <c r="G292" s="22" t="s">
        <v>1435</v>
      </c>
      <c r="H292" s="23" t="s">
        <v>1436</v>
      </c>
      <c r="I292" s="22" t="s">
        <v>1437</v>
      </c>
      <c r="J292" s="23" t="s">
        <v>1438</v>
      </c>
      <c r="K292" s="22" t="s">
        <v>55</v>
      </c>
      <c r="L292" s="23" t="s">
        <v>1438</v>
      </c>
      <c r="M292" s="22">
        <v>4</v>
      </c>
      <c r="N292" s="22" t="s">
        <v>56</v>
      </c>
      <c r="O292" s="22" t="s">
        <v>64</v>
      </c>
      <c r="P292" s="22">
        <v>1</v>
      </c>
      <c r="Q292" s="22">
        <v>1</v>
      </c>
      <c r="R292" s="22">
        <v>1</v>
      </c>
      <c r="S292" s="22">
        <v>1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26"/>
      <c r="AH292" s="15">
        <v>7000000</v>
      </c>
      <c r="AI292" s="15"/>
      <c r="AJ292" s="15"/>
      <c r="AK292" s="15">
        <f t="shared" si="24"/>
        <v>7000000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/>
      <c r="AX292" s="15">
        <v>0</v>
      </c>
      <c r="AY292" s="15">
        <v>0</v>
      </c>
      <c r="AZ292" s="15">
        <v>10000000</v>
      </c>
      <c r="BA292" s="15"/>
      <c r="BB292" s="15"/>
      <c r="BC292" s="15">
        <f t="shared" si="29"/>
        <v>10000000</v>
      </c>
      <c r="BD292" s="15">
        <v>0</v>
      </c>
      <c r="BE292" s="15">
        <v>0</v>
      </c>
      <c r="BF292" s="15">
        <v>0</v>
      </c>
      <c r="BG292" s="15"/>
      <c r="BH292" s="15"/>
      <c r="BI292" s="15"/>
      <c r="BJ292" s="15"/>
      <c r="BK292" s="15"/>
      <c r="BL292" s="15"/>
      <c r="BM292" s="15">
        <v>0</v>
      </c>
      <c r="BN292" s="15">
        <v>0</v>
      </c>
      <c r="BO292" s="15"/>
      <c r="BP292" s="15">
        <v>0</v>
      </c>
      <c r="BQ292" s="15">
        <v>0</v>
      </c>
      <c r="BR292" s="15">
        <v>11200000</v>
      </c>
      <c r="BS292" s="15"/>
      <c r="BT292" s="15"/>
      <c r="BU292" s="15">
        <f t="shared" si="25"/>
        <v>11200000</v>
      </c>
      <c r="BV292" s="15">
        <v>0</v>
      </c>
      <c r="BW292" s="15">
        <v>0</v>
      </c>
      <c r="BX292" s="15">
        <v>0</v>
      </c>
      <c r="BY292" s="15"/>
      <c r="BZ292" s="15"/>
      <c r="CA292" s="15"/>
      <c r="CB292" s="15"/>
      <c r="CC292" s="15"/>
      <c r="CD292" s="15"/>
      <c r="CE292" s="15">
        <v>0</v>
      </c>
      <c r="CF292" s="15">
        <v>0</v>
      </c>
      <c r="CG292" s="15"/>
      <c r="CH292" s="15">
        <v>0</v>
      </c>
      <c r="CI292" s="15">
        <v>0</v>
      </c>
      <c r="CJ292" s="15">
        <v>12500000</v>
      </c>
      <c r="CK292" s="15"/>
      <c r="CL292" s="15"/>
      <c r="CM292" s="15">
        <f t="shared" si="26"/>
        <v>12500000</v>
      </c>
      <c r="CN292" s="15">
        <f t="shared" si="27"/>
        <v>40700000</v>
      </c>
      <c r="CO292" s="20">
        <v>2024003630018</v>
      </c>
      <c r="CP292" s="14" t="s">
        <v>58</v>
      </c>
      <c r="CQ292" s="16" t="s">
        <v>1423</v>
      </c>
    </row>
    <row r="293" spans="1:95" s="2" customFormat="1" ht="79.5" customHeight="1" x14ac:dyDescent="0.25">
      <c r="A293" s="22" t="s">
        <v>1439</v>
      </c>
      <c r="B293" s="22">
        <f t="shared" si="28"/>
        <v>286</v>
      </c>
      <c r="C293" s="22" t="s">
        <v>960</v>
      </c>
      <c r="D293" s="23" t="s">
        <v>961</v>
      </c>
      <c r="E293" s="23" t="s">
        <v>1359</v>
      </c>
      <c r="F293" s="23" t="s">
        <v>1412</v>
      </c>
      <c r="G293" s="22" t="s">
        <v>1435</v>
      </c>
      <c r="H293" s="23" t="s">
        <v>1436</v>
      </c>
      <c r="I293" s="22" t="s">
        <v>1440</v>
      </c>
      <c r="J293" s="23" t="s">
        <v>1441</v>
      </c>
      <c r="K293" s="22" t="s">
        <v>90</v>
      </c>
      <c r="L293" s="23" t="s">
        <v>1441</v>
      </c>
      <c r="M293" s="22">
        <v>1</v>
      </c>
      <c r="N293" s="22" t="s">
        <v>56</v>
      </c>
      <c r="O293" s="22" t="s">
        <v>57</v>
      </c>
      <c r="P293" s="22">
        <v>1</v>
      </c>
      <c r="Q293" s="22">
        <v>1</v>
      </c>
      <c r="R293" s="22">
        <v>1</v>
      </c>
      <c r="S293" s="22">
        <v>1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26"/>
      <c r="AH293" s="15">
        <v>7000000</v>
      </c>
      <c r="AI293" s="15"/>
      <c r="AJ293" s="15"/>
      <c r="AK293" s="15">
        <f t="shared" si="24"/>
        <v>7000000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/>
      <c r="AX293" s="15">
        <v>0</v>
      </c>
      <c r="AY293" s="15">
        <v>0</v>
      </c>
      <c r="AZ293" s="15">
        <v>10000000</v>
      </c>
      <c r="BA293" s="15"/>
      <c r="BB293" s="15"/>
      <c r="BC293" s="15">
        <f t="shared" si="29"/>
        <v>10000000</v>
      </c>
      <c r="BD293" s="15">
        <v>0</v>
      </c>
      <c r="BE293" s="15">
        <v>0</v>
      </c>
      <c r="BF293" s="15">
        <v>0</v>
      </c>
      <c r="BG293" s="15"/>
      <c r="BH293" s="15"/>
      <c r="BI293" s="15"/>
      <c r="BJ293" s="15"/>
      <c r="BK293" s="15"/>
      <c r="BL293" s="15"/>
      <c r="BM293" s="15">
        <v>0</v>
      </c>
      <c r="BN293" s="15">
        <v>0</v>
      </c>
      <c r="BO293" s="15"/>
      <c r="BP293" s="15">
        <v>0</v>
      </c>
      <c r="BQ293" s="15">
        <v>0</v>
      </c>
      <c r="BR293" s="15">
        <v>11200000</v>
      </c>
      <c r="BS293" s="15"/>
      <c r="BT293" s="15"/>
      <c r="BU293" s="15">
        <f t="shared" si="25"/>
        <v>11200000</v>
      </c>
      <c r="BV293" s="15">
        <v>0</v>
      </c>
      <c r="BW293" s="15">
        <v>0</v>
      </c>
      <c r="BX293" s="15">
        <v>0</v>
      </c>
      <c r="BY293" s="15"/>
      <c r="BZ293" s="15"/>
      <c r="CA293" s="15"/>
      <c r="CB293" s="15"/>
      <c r="CC293" s="15"/>
      <c r="CD293" s="15"/>
      <c r="CE293" s="15">
        <v>0</v>
      </c>
      <c r="CF293" s="15">
        <v>0</v>
      </c>
      <c r="CG293" s="15"/>
      <c r="CH293" s="15">
        <v>0</v>
      </c>
      <c r="CI293" s="15">
        <v>0</v>
      </c>
      <c r="CJ293" s="15">
        <v>12500000</v>
      </c>
      <c r="CK293" s="15"/>
      <c r="CL293" s="15"/>
      <c r="CM293" s="15">
        <f t="shared" si="26"/>
        <v>12500000</v>
      </c>
      <c r="CN293" s="15">
        <f t="shared" si="27"/>
        <v>40700000</v>
      </c>
      <c r="CO293" s="20">
        <v>2024003630018</v>
      </c>
      <c r="CP293" s="14" t="s">
        <v>58</v>
      </c>
      <c r="CQ293" s="16" t="s">
        <v>1423</v>
      </c>
    </row>
    <row r="294" spans="1:95" s="2" customFormat="1" ht="79.5" customHeight="1" x14ac:dyDescent="0.25">
      <c r="A294" s="22" t="s">
        <v>1442</v>
      </c>
      <c r="B294" s="22">
        <f t="shared" si="28"/>
        <v>287</v>
      </c>
      <c r="C294" s="22" t="s">
        <v>960</v>
      </c>
      <c r="D294" s="23" t="s">
        <v>961</v>
      </c>
      <c r="E294" s="23" t="s">
        <v>1359</v>
      </c>
      <c r="F294" s="23" t="s">
        <v>1412</v>
      </c>
      <c r="G294" s="22" t="s">
        <v>1443</v>
      </c>
      <c r="H294" s="23" t="s">
        <v>334</v>
      </c>
      <c r="I294" s="22" t="s">
        <v>1444</v>
      </c>
      <c r="J294" s="23" t="s">
        <v>616</v>
      </c>
      <c r="K294" s="22" t="s">
        <v>55</v>
      </c>
      <c r="L294" s="23" t="s">
        <v>616</v>
      </c>
      <c r="M294" s="22">
        <v>1</v>
      </c>
      <c r="N294" s="22" t="s">
        <v>56</v>
      </c>
      <c r="O294" s="22" t="s">
        <v>57</v>
      </c>
      <c r="P294" s="22">
        <v>1</v>
      </c>
      <c r="Q294" s="22">
        <v>1</v>
      </c>
      <c r="R294" s="22">
        <v>1</v>
      </c>
      <c r="S294" s="22">
        <v>1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26"/>
      <c r="AH294" s="15">
        <v>32200000</v>
      </c>
      <c r="AI294" s="15"/>
      <c r="AJ294" s="15"/>
      <c r="AK294" s="15">
        <f t="shared" si="24"/>
        <v>32200000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/>
      <c r="AX294" s="15">
        <v>0</v>
      </c>
      <c r="AY294" s="15">
        <v>0</v>
      </c>
      <c r="AZ294" s="15">
        <v>24000000</v>
      </c>
      <c r="BA294" s="15"/>
      <c r="BB294" s="15"/>
      <c r="BC294" s="15">
        <f t="shared" si="29"/>
        <v>24000000</v>
      </c>
      <c r="BD294" s="15">
        <v>0</v>
      </c>
      <c r="BE294" s="15">
        <v>0</v>
      </c>
      <c r="BF294" s="15">
        <v>0</v>
      </c>
      <c r="BG294" s="15"/>
      <c r="BH294" s="15"/>
      <c r="BI294" s="15"/>
      <c r="BJ294" s="15"/>
      <c r="BK294" s="15"/>
      <c r="BL294" s="15"/>
      <c r="BM294" s="15">
        <v>0</v>
      </c>
      <c r="BN294" s="15">
        <v>0</v>
      </c>
      <c r="BO294" s="15"/>
      <c r="BP294" s="15">
        <v>0</v>
      </c>
      <c r="BQ294" s="15">
        <v>0</v>
      </c>
      <c r="BR294" s="15">
        <v>27000000</v>
      </c>
      <c r="BS294" s="15"/>
      <c r="BT294" s="15"/>
      <c r="BU294" s="15">
        <f t="shared" si="25"/>
        <v>27000000</v>
      </c>
      <c r="BV294" s="15">
        <v>0</v>
      </c>
      <c r="BW294" s="15">
        <v>0</v>
      </c>
      <c r="BX294" s="15">
        <v>0</v>
      </c>
      <c r="BY294" s="15"/>
      <c r="BZ294" s="15"/>
      <c r="CA294" s="15"/>
      <c r="CB294" s="15"/>
      <c r="CC294" s="15"/>
      <c r="CD294" s="15"/>
      <c r="CE294" s="15">
        <v>0</v>
      </c>
      <c r="CF294" s="15">
        <v>0</v>
      </c>
      <c r="CG294" s="15"/>
      <c r="CH294" s="15">
        <v>0</v>
      </c>
      <c r="CI294" s="15">
        <v>0</v>
      </c>
      <c r="CJ294" s="15">
        <v>30000000</v>
      </c>
      <c r="CK294" s="15"/>
      <c r="CL294" s="15"/>
      <c r="CM294" s="15">
        <f t="shared" si="26"/>
        <v>30000000</v>
      </c>
      <c r="CN294" s="15">
        <f t="shared" si="27"/>
        <v>113200000</v>
      </c>
      <c r="CO294" s="20">
        <v>2024003630018</v>
      </c>
      <c r="CP294" s="14" t="s">
        <v>58</v>
      </c>
      <c r="CQ294" s="16" t="s">
        <v>1423</v>
      </c>
    </row>
    <row r="295" spans="1:95" s="2" customFormat="1" ht="79.5" customHeight="1" x14ac:dyDescent="0.25">
      <c r="A295" s="22" t="s">
        <v>1445</v>
      </c>
      <c r="B295" s="22">
        <f t="shared" si="28"/>
        <v>288</v>
      </c>
      <c r="C295" s="22" t="s">
        <v>960</v>
      </c>
      <c r="D295" s="23" t="s">
        <v>961</v>
      </c>
      <c r="E295" s="23" t="s">
        <v>947</v>
      </c>
      <c r="F295" s="23" t="s">
        <v>948</v>
      </c>
      <c r="G295" s="22" t="s">
        <v>1446</v>
      </c>
      <c r="H295" s="23" t="s">
        <v>1447</v>
      </c>
      <c r="I295" s="22" t="s">
        <v>1448</v>
      </c>
      <c r="J295" s="23" t="s">
        <v>1449</v>
      </c>
      <c r="K295" s="22" t="s">
        <v>55</v>
      </c>
      <c r="L295" s="23" t="s">
        <v>1449</v>
      </c>
      <c r="M295" s="22">
        <v>4</v>
      </c>
      <c r="N295" s="22" t="s">
        <v>56</v>
      </c>
      <c r="O295" s="22" t="s">
        <v>57</v>
      </c>
      <c r="P295" s="22">
        <v>4</v>
      </c>
      <c r="Q295" s="22">
        <v>4</v>
      </c>
      <c r="R295" s="22">
        <v>4</v>
      </c>
      <c r="S295" s="22">
        <v>4</v>
      </c>
      <c r="T295" s="15">
        <v>5910987000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/>
      <c r="AI295" s="15"/>
      <c r="AJ295" s="15"/>
      <c r="AK295" s="15">
        <f t="shared" si="24"/>
        <v>5910987000</v>
      </c>
      <c r="AL295" s="15">
        <v>1228065960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/>
      <c r="AX295" s="15">
        <v>0</v>
      </c>
      <c r="AY295" s="15">
        <v>0</v>
      </c>
      <c r="AZ295" s="15"/>
      <c r="BA295" s="15"/>
      <c r="BB295" s="15"/>
      <c r="BC295" s="15">
        <f t="shared" si="29"/>
        <v>1228065960</v>
      </c>
      <c r="BD295" s="15">
        <v>1322511236.8</v>
      </c>
      <c r="BE295" s="15">
        <v>0</v>
      </c>
      <c r="BF295" s="15">
        <v>0</v>
      </c>
      <c r="BG295" s="15"/>
      <c r="BH295" s="15"/>
      <c r="BI295" s="15"/>
      <c r="BJ295" s="15"/>
      <c r="BK295" s="15"/>
      <c r="BL295" s="15"/>
      <c r="BM295" s="15">
        <v>0</v>
      </c>
      <c r="BN295" s="15">
        <v>0</v>
      </c>
      <c r="BO295" s="15"/>
      <c r="BP295" s="15">
        <v>0</v>
      </c>
      <c r="BQ295" s="15">
        <v>0</v>
      </c>
      <c r="BR295" s="15"/>
      <c r="BS295" s="15"/>
      <c r="BT295" s="15"/>
      <c r="BU295" s="15">
        <f t="shared" si="25"/>
        <v>1322511236.8</v>
      </c>
      <c r="BV295" s="15">
        <v>1425812135.74</v>
      </c>
      <c r="BW295" s="15">
        <v>0</v>
      </c>
      <c r="BX295" s="15">
        <v>0</v>
      </c>
      <c r="BY295" s="15"/>
      <c r="BZ295" s="15"/>
      <c r="CA295" s="15"/>
      <c r="CB295" s="15"/>
      <c r="CC295" s="15"/>
      <c r="CD295" s="15"/>
      <c r="CE295" s="15">
        <v>0</v>
      </c>
      <c r="CF295" s="15">
        <v>0</v>
      </c>
      <c r="CG295" s="15"/>
      <c r="CH295" s="15">
        <v>0</v>
      </c>
      <c r="CI295" s="15">
        <v>0</v>
      </c>
      <c r="CJ295" s="15"/>
      <c r="CK295" s="15"/>
      <c r="CL295" s="15"/>
      <c r="CM295" s="15">
        <f t="shared" si="26"/>
        <v>1425812135.74</v>
      </c>
      <c r="CN295" s="15">
        <f t="shared" si="27"/>
        <v>9887376332.5400009</v>
      </c>
      <c r="CO295" s="20">
        <v>2024003630061</v>
      </c>
      <c r="CP295" s="14" t="s">
        <v>58</v>
      </c>
      <c r="CQ295" s="17" t="s">
        <v>953</v>
      </c>
    </row>
    <row r="296" spans="1:95" s="2" customFormat="1" ht="79.5" customHeight="1" x14ac:dyDescent="0.25">
      <c r="A296" s="22" t="s">
        <v>1450</v>
      </c>
      <c r="B296" s="22">
        <f t="shared" si="28"/>
        <v>289</v>
      </c>
      <c r="C296" s="22" t="s">
        <v>960</v>
      </c>
      <c r="D296" s="23" t="s">
        <v>961</v>
      </c>
      <c r="E296" s="23" t="s">
        <v>947</v>
      </c>
      <c r="F296" s="23" t="s">
        <v>948</v>
      </c>
      <c r="G296" s="22" t="s">
        <v>1451</v>
      </c>
      <c r="H296" s="23" t="s">
        <v>1452</v>
      </c>
      <c r="I296" s="22" t="s">
        <v>1453</v>
      </c>
      <c r="J296" s="23" t="s">
        <v>1454</v>
      </c>
      <c r="K296" s="22" t="s">
        <v>55</v>
      </c>
      <c r="L296" s="23" t="s">
        <v>1454</v>
      </c>
      <c r="M296" s="22">
        <v>2</v>
      </c>
      <c r="N296" s="22" t="s">
        <v>56</v>
      </c>
      <c r="O296" s="22" t="s">
        <v>64</v>
      </c>
      <c r="P296" s="22">
        <v>0</v>
      </c>
      <c r="Q296" s="22">
        <v>1</v>
      </c>
      <c r="R296" s="22">
        <v>1</v>
      </c>
      <c r="S296" s="22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/>
      <c r="AI296" s="15"/>
      <c r="AJ296" s="15"/>
      <c r="AK296" s="15">
        <f t="shared" si="24"/>
        <v>0</v>
      </c>
      <c r="AL296" s="15">
        <v>20000000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/>
      <c r="AX296" s="15">
        <v>0</v>
      </c>
      <c r="AY296" s="15">
        <v>0</v>
      </c>
      <c r="AZ296" s="15"/>
      <c r="BA296" s="15"/>
      <c r="BB296" s="15"/>
      <c r="BC296" s="15">
        <f t="shared" si="29"/>
        <v>20000000</v>
      </c>
      <c r="BD296" s="15">
        <v>30000000</v>
      </c>
      <c r="BE296" s="15">
        <v>0</v>
      </c>
      <c r="BF296" s="15">
        <v>0</v>
      </c>
      <c r="BG296" s="15"/>
      <c r="BH296" s="15"/>
      <c r="BI296" s="15"/>
      <c r="BJ296" s="15"/>
      <c r="BK296" s="15"/>
      <c r="BL296" s="15"/>
      <c r="BM296" s="15">
        <v>0</v>
      </c>
      <c r="BN296" s="15">
        <v>0</v>
      </c>
      <c r="BO296" s="15"/>
      <c r="BP296" s="15">
        <v>0</v>
      </c>
      <c r="BQ296" s="15">
        <v>0</v>
      </c>
      <c r="BR296" s="15"/>
      <c r="BS296" s="15"/>
      <c r="BT296" s="15"/>
      <c r="BU296" s="15">
        <f t="shared" si="25"/>
        <v>30000000</v>
      </c>
      <c r="BV296" s="15">
        <v>0</v>
      </c>
      <c r="BW296" s="15">
        <v>0</v>
      </c>
      <c r="BX296" s="15">
        <v>0</v>
      </c>
      <c r="BY296" s="15"/>
      <c r="BZ296" s="15"/>
      <c r="CA296" s="15"/>
      <c r="CB296" s="15"/>
      <c r="CC296" s="15"/>
      <c r="CD296" s="15"/>
      <c r="CE296" s="15">
        <v>0</v>
      </c>
      <c r="CF296" s="15">
        <v>0</v>
      </c>
      <c r="CG296" s="15"/>
      <c r="CH296" s="15">
        <v>0</v>
      </c>
      <c r="CI296" s="15">
        <v>0</v>
      </c>
      <c r="CJ296" s="15"/>
      <c r="CK296" s="15"/>
      <c r="CL296" s="15"/>
      <c r="CM296" s="15">
        <f t="shared" si="26"/>
        <v>0</v>
      </c>
      <c r="CN296" s="15">
        <f t="shared" si="27"/>
        <v>50000000</v>
      </c>
      <c r="CO296" s="20">
        <v>2024003630069</v>
      </c>
      <c r="CP296" s="14" t="s">
        <v>58</v>
      </c>
      <c r="CQ296" s="17" t="s">
        <v>953</v>
      </c>
    </row>
    <row r="297" spans="1:95" s="2" customFormat="1" ht="79.5" customHeight="1" x14ac:dyDescent="0.25">
      <c r="A297" s="22" t="s">
        <v>1455</v>
      </c>
      <c r="B297" s="22">
        <f t="shared" si="28"/>
        <v>290</v>
      </c>
      <c r="C297" s="22" t="s">
        <v>960</v>
      </c>
      <c r="D297" s="23" t="s">
        <v>961</v>
      </c>
      <c r="E297" s="23" t="s">
        <v>947</v>
      </c>
      <c r="F297" s="23" t="s">
        <v>948</v>
      </c>
      <c r="G297" s="22" t="s">
        <v>1456</v>
      </c>
      <c r="H297" s="23" t="s">
        <v>334</v>
      </c>
      <c r="I297" s="22" t="s">
        <v>1457</v>
      </c>
      <c r="J297" s="23" t="s">
        <v>1051</v>
      </c>
      <c r="K297" s="22" t="s">
        <v>55</v>
      </c>
      <c r="L297" s="23" t="s">
        <v>1051</v>
      </c>
      <c r="M297" s="22">
        <v>1</v>
      </c>
      <c r="N297" s="22" t="s">
        <v>56</v>
      </c>
      <c r="O297" s="22" t="s">
        <v>64</v>
      </c>
      <c r="P297" s="22">
        <v>0</v>
      </c>
      <c r="Q297" s="22">
        <v>1</v>
      </c>
      <c r="R297" s="22">
        <v>0</v>
      </c>
      <c r="S297" s="22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/>
      <c r="AI297" s="15"/>
      <c r="AJ297" s="15"/>
      <c r="AK297" s="15">
        <f t="shared" si="24"/>
        <v>0</v>
      </c>
      <c r="AL297" s="15">
        <v>20000000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/>
      <c r="AX297" s="15">
        <v>0</v>
      </c>
      <c r="AY297" s="15">
        <v>0</v>
      </c>
      <c r="AZ297" s="15"/>
      <c r="BA297" s="15"/>
      <c r="BB297" s="15"/>
      <c r="BC297" s="15">
        <f t="shared" si="29"/>
        <v>20000000</v>
      </c>
      <c r="BD297" s="15">
        <v>0</v>
      </c>
      <c r="BE297" s="15">
        <v>0</v>
      </c>
      <c r="BF297" s="15">
        <v>0</v>
      </c>
      <c r="BG297" s="15"/>
      <c r="BH297" s="15"/>
      <c r="BI297" s="15"/>
      <c r="BJ297" s="15"/>
      <c r="BK297" s="15"/>
      <c r="BL297" s="15"/>
      <c r="BM297" s="15">
        <v>0</v>
      </c>
      <c r="BN297" s="15">
        <v>0</v>
      </c>
      <c r="BO297" s="15"/>
      <c r="BP297" s="15">
        <v>0</v>
      </c>
      <c r="BQ297" s="15">
        <v>0</v>
      </c>
      <c r="BR297" s="15"/>
      <c r="BS297" s="15"/>
      <c r="BT297" s="15"/>
      <c r="BU297" s="15">
        <f t="shared" si="25"/>
        <v>0</v>
      </c>
      <c r="BV297" s="15">
        <v>0</v>
      </c>
      <c r="BW297" s="15">
        <v>0</v>
      </c>
      <c r="BX297" s="15">
        <v>0</v>
      </c>
      <c r="BY297" s="15"/>
      <c r="BZ297" s="15"/>
      <c r="CA297" s="15"/>
      <c r="CB297" s="15"/>
      <c r="CC297" s="15"/>
      <c r="CD297" s="15"/>
      <c r="CE297" s="15">
        <v>0</v>
      </c>
      <c r="CF297" s="15">
        <v>0</v>
      </c>
      <c r="CG297" s="15"/>
      <c r="CH297" s="15">
        <v>0</v>
      </c>
      <c r="CI297" s="15">
        <v>0</v>
      </c>
      <c r="CJ297" s="15"/>
      <c r="CK297" s="15"/>
      <c r="CL297" s="15"/>
      <c r="CM297" s="15">
        <f t="shared" si="26"/>
        <v>0</v>
      </c>
      <c r="CN297" s="15">
        <f t="shared" si="27"/>
        <v>20000000</v>
      </c>
      <c r="CO297" s="20">
        <v>2024003630069</v>
      </c>
      <c r="CP297" s="14" t="s">
        <v>58</v>
      </c>
      <c r="CQ297" s="17" t="s">
        <v>953</v>
      </c>
    </row>
    <row r="298" spans="1:95" s="2" customFormat="1" ht="79.5" customHeight="1" x14ac:dyDescent="0.25">
      <c r="A298" s="22" t="s">
        <v>1458</v>
      </c>
      <c r="B298" s="22">
        <f t="shared" si="28"/>
        <v>291</v>
      </c>
      <c r="C298" s="22" t="s">
        <v>960</v>
      </c>
      <c r="D298" s="23" t="s">
        <v>961</v>
      </c>
      <c r="E298" s="23" t="s">
        <v>947</v>
      </c>
      <c r="F298" s="23" t="s">
        <v>948</v>
      </c>
      <c r="G298" s="22" t="s">
        <v>1446</v>
      </c>
      <c r="H298" s="23" t="s">
        <v>1447</v>
      </c>
      <c r="I298" s="22" t="s">
        <v>1459</v>
      </c>
      <c r="J298" s="23" t="s">
        <v>1460</v>
      </c>
      <c r="K298" s="22" t="s">
        <v>90</v>
      </c>
      <c r="L298" s="23" t="s">
        <v>1460</v>
      </c>
      <c r="M298" s="22">
        <v>12</v>
      </c>
      <c r="N298" s="22" t="s">
        <v>56</v>
      </c>
      <c r="O298" s="22" t="s">
        <v>57</v>
      </c>
      <c r="P298" s="22">
        <v>12</v>
      </c>
      <c r="Q298" s="22">
        <v>12</v>
      </c>
      <c r="R298" s="22">
        <v>12</v>
      </c>
      <c r="S298" s="22">
        <v>12</v>
      </c>
      <c r="T298" s="15">
        <v>40000000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/>
      <c r="AI298" s="15"/>
      <c r="AJ298" s="15"/>
      <c r="AK298" s="15">
        <f t="shared" si="24"/>
        <v>40000000</v>
      </c>
      <c r="AL298" s="15">
        <v>45000000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/>
      <c r="AX298" s="15">
        <v>0</v>
      </c>
      <c r="AY298" s="15">
        <v>0</v>
      </c>
      <c r="AZ298" s="15"/>
      <c r="BA298" s="15"/>
      <c r="BB298" s="15"/>
      <c r="BC298" s="15">
        <f t="shared" si="29"/>
        <v>45000000</v>
      </c>
      <c r="BD298" s="15">
        <v>50000000</v>
      </c>
      <c r="BE298" s="15">
        <v>0</v>
      </c>
      <c r="BF298" s="15">
        <v>0</v>
      </c>
      <c r="BG298" s="15"/>
      <c r="BH298" s="15"/>
      <c r="BI298" s="15"/>
      <c r="BJ298" s="15"/>
      <c r="BK298" s="15"/>
      <c r="BL298" s="15"/>
      <c r="BM298" s="15">
        <v>0</v>
      </c>
      <c r="BN298" s="15">
        <v>0</v>
      </c>
      <c r="BO298" s="15"/>
      <c r="BP298" s="15">
        <v>0</v>
      </c>
      <c r="BQ298" s="15">
        <v>0</v>
      </c>
      <c r="BR298" s="15"/>
      <c r="BS298" s="15"/>
      <c r="BT298" s="15"/>
      <c r="BU298" s="15">
        <f t="shared" si="25"/>
        <v>50000000</v>
      </c>
      <c r="BV298" s="15">
        <v>55000000</v>
      </c>
      <c r="BW298" s="15">
        <v>0</v>
      </c>
      <c r="BX298" s="15">
        <v>0</v>
      </c>
      <c r="BY298" s="15"/>
      <c r="BZ298" s="15"/>
      <c r="CA298" s="15"/>
      <c r="CB298" s="15"/>
      <c r="CC298" s="15"/>
      <c r="CD298" s="15"/>
      <c r="CE298" s="15">
        <v>0</v>
      </c>
      <c r="CF298" s="15">
        <v>0</v>
      </c>
      <c r="CG298" s="15"/>
      <c r="CH298" s="15">
        <v>0</v>
      </c>
      <c r="CI298" s="15">
        <v>0</v>
      </c>
      <c r="CJ298" s="15"/>
      <c r="CK298" s="15"/>
      <c r="CL298" s="15"/>
      <c r="CM298" s="15">
        <f t="shared" si="26"/>
        <v>55000000</v>
      </c>
      <c r="CN298" s="15">
        <f t="shared" si="27"/>
        <v>190000000</v>
      </c>
      <c r="CO298" s="20">
        <v>2024003630061</v>
      </c>
      <c r="CP298" s="14" t="s">
        <v>58</v>
      </c>
      <c r="CQ298" s="17" t="s">
        <v>953</v>
      </c>
    </row>
    <row r="299" spans="1:95" s="2" customFormat="1" ht="79.5" customHeight="1" x14ac:dyDescent="0.25">
      <c r="A299" s="22" t="s">
        <v>1461</v>
      </c>
      <c r="B299" s="22">
        <f t="shared" si="28"/>
        <v>292</v>
      </c>
      <c r="C299" s="22" t="s">
        <v>960</v>
      </c>
      <c r="D299" s="23" t="s">
        <v>961</v>
      </c>
      <c r="E299" s="23" t="s">
        <v>947</v>
      </c>
      <c r="F299" s="23" t="s">
        <v>948</v>
      </c>
      <c r="G299" s="22" t="s">
        <v>1462</v>
      </c>
      <c r="H299" s="23" t="s">
        <v>1463</v>
      </c>
      <c r="I299" s="22" t="s">
        <v>1464</v>
      </c>
      <c r="J299" s="23" t="s">
        <v>1463</v>
      </c>
      <c r="K299" s="22" t="s">
        <v>55</v>
      </c>
      <c r="L299" s="23" t="s">
        <v>1463</v>
      </c>
      <c r="M299" s="22">
        <v>3</v>
      </c>
      <c r="N299" s="22" t="s">
        <v>56</v>
      </c>
      <c r="O299" s="22" t="s">
        <v>64</v>
      </c>
      <c r="P299" s="22">
        <v>1</v>
      </c>
      <c r="Q299" s="22">
        <v>2</v>
      </c>
      <c r="R299" s="22">
        <v>0</v>
      </c>
      <c r="S299" s="22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/>
      <c r="AI299" s="15">
        <v>3800000000</v>
      </c>
      <c r="AJ299" s="15"/>
      <c r="AK299" s="15">
        <f t="shared" si="24"/>
        <v>3800000000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/>
      <c r="AX299" s="15">
        <v>0</v>
      </c>
      <c r="AY299" s="15">
        <v>0</v>
      </c>
      <c r="AZ299" s="15"/>
      <c r="BA299" s="15">
        <v>17777827288</v>
      </c>
      <c r="BB299" s="15"/>
      <c r="BC299" s="15">
        <f t="shared" si="29"/>
        <v>17777827288</v>
      </c>
      <c r="BD299" s="15">
        <v>0</v>
      </c>
      <c r="BE299" s="15">
        <v>0</v>
      </c>
      <c r="BF299" s="15">
        <v>0</v>
      </c>
      <c r="BG299" s="15"/>
      <c r="BH299" s="15"/>
      <c r="BI299" s="15"/>
      <c r="BJ299" s="15"/>
      <c r="BK299" s="15"/>
      <c r="BL299" s="15"/>
      <c r="BM299" s="15">
        <v>0</v>
      </c>
      <c r="BN299" s="15">
        <v>0</v>
      </c>
      <c r="BO299" s="15"/>
      <c r="BP299" s="15">
        <v>0</v>
      </c>
      <c r="BQ299" s="15">
        <v>0</v>
      </c>
      <c r="BR299" s="15"/>
      <c r="BS299" s="15"/>
      <c r="BT299" s="15"/>
      <c r="BU299" s="15">
        <f t="shared" si="25"/>
        <v>0</v>
      </c>
      <c r="BV299" s="15">
        <v>0</v>
      </c>
      <c r="BW299" s="15">
        <v>0</v>
      </c>
      <c r="BX299" s="15">
        <v>0</v>
      </c>
      <c r="BY299" s="15"/>
      <c r="BZ299" s="15"/>
      <c r="CA299" s="15"/>
      <c r="CB299" s="15"/>
      <c r="CC299" s="15"/>
      <c r="CD299" s="15"/>
      <c r="CE299" s="15">
        <v>0</v>
      </c>
      <c r="CF299" s="15">
        <v>0</v>
      </c>
      <c r="CG299" s="15"/>
      <c r="CH299" s="15">
        <v>0</v>
      </c>
      <c r="CI299" s="15">
        <v>0</v>
      </c>
      <c r="CJ299" s="15"/>
      <c r="CK299" s="15"/>
      <c r="CL299" s="15"/>
      <c r="CM299" s="15">
        <f t="shared" si="26"/>
        <v>0</v>
      </c>
      <c r="CN299" s="15">
        <f t="shared" si="27"/>
        <v>21577827288</v>
      </c>
      <c r="CO299" s="20"/>
      <c r="CP299" s="14" t="s">
        <v>58</v>
      </c>
      <c r="CQ299" s="17" t="s">
        <v>953</v>
      </c>
    </row>
    <row r="300" spans="1:95" s="2" customFormat="1" ht="79.5" customHeight="1" x14ac:dyDescent="0.25">
      <c r="A300" s="22" t="s">
        <v>1465</v>
      </c>
      <c r="B300" s="22">
        <f t="shared" si="28"/>
        <v>293</v>
      </c>
      <c r="C300" s="22" t="s">
        <v>960</v>
      </c>
      <c r="D300" s="23" t="s">
        <v>961</v>
      </c>
      <c r="E300" s="23" t="s">
        <v>947</v>
      </c>
      <c r="F300" s="23" t="s">
        <v>948</v>
      </c>
      <c r="G300" s="22" t="s">
        <v>1466</v>
      </c>
      <c r="H300" s="23" t="s">
        <v>1467</v>
      </c>
      <c r="I300" s="22" t="s">
        <v>1468</v>
      </c>
      <c r="J300" s="23" t="s">
        <v>1469</v>
      </c>
      <c r="K300" s="22" t="s">
        <v>55</v>
      </c>
      <c r="L300" s="23" t="s">
        <v>1469</v>
      </c>
      <c r="M300" s="22">
        <v>13</v>
      </c>
      <c r="N300" s="22" t="s">
        <v>56</v>
      </c>
      <c r="O300" s="22" t="s">
        <v>64</v>
      </c>
      <c r="P300" s="22">
        <v>0</v>
      </c>
      <c r="Q300" s="22">
        <v>7</v>
      </c>
      <c r="R300" s="22">
        <v>4</v>
      </c>
      <c r="S300" s="22">
        <v>2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/>
      <c r="AI300" s="15"/>
      <c r="AJ300" s="15"/>
      <c r="AK300" s="15">
        <f t="shared" si="24"/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/>
      <c r="AX300" s="15">
        <v>0</v>
      </c>
      <c r="AY300" s="15">
        <v>0</v>
      </c>
      <c r="AZ300" s="15"/>
      <c r="BA300" s="15">
        <v>15000000000</v>
      </c>
      <c r="BB300" s="15"/>
      <c r="BC300" s="15">
        <f t="shared" si="29"/>
        <v>15000000000</v>
      </c>
      <c r="BD300" s="15">
        <v>30000000</v>
      </c>
      <c r="BE300" s="15">
        <v>0</v>
      </c>
      <c r="BF300" s="15">
        <v>0</v>
      </c>
      <c r="BG300" s="15"/>
      <c r="BH300" s="15"/>
      <c r="BI300" s="15"/>
      <c r="BJ300" s="15"/>
      <c r="BK300" s="15"/>
      <c r="BL300" s="15"/>
      <c r="BM300" s="15">
        <v>0</v>
      </c>
      <c r="BN300" s="15">
        <v>0</v>
      </c>
      <c r="BO300" s="15"/>
      <c r="BP300" s="15">
        <v>0</v>
      </c>
      <c r="BQ300" s="15">
        <v>0</v>
      </c>
      <c r="BR300" s="15"/>
      <c r="BS300" s="15"/>
      <c r="BT300" s="15"/>
      <c r="BU300" s="15">
        <f t="shared" si="25"/>
        <v>30000000</v>
      </c>
      <c r="BV300" s="15">
        <v>30900000</v>
      </c>
      <c r="BW300" s="15">
        <v>0</v>
      </c>
      <c r="BX300" s="15">
        <v>0</v>
      </c>
      <c r="BY300" s="15"/>
      <c r="BZ300" s="15"/>
      <c r="CA300" s="15"/>
      <c r="CB300" s="15"/>
      <c r="CC300" s="15"/>
      <c r="CD300" s="15"/>
      <c r="CE300" s="15">
        <v>0</v>
      </c>
      <c r="CF300" s="15">
        <v>0</v>
      </c>
      <c r="CG300" s="15"/>
      <c r="CH300" s="15">
        <v>0</v>
      </c>
      <c r="CI300" s="15">
        <v>0</v>
      </c>
      <c r="CJ300" s="15"/>
      <c r="CK300" s="15"/>
      <c r="CL300" s="15"/>
      <c r="CM300" s="15">
        <f t="shared" si="26"/>
        <v>30900000</v>
      </c>
      <c r="CN300" s="15">
        <f t="shared" si="27"/>
        <v>15060900000</v>
      </c>
      <c r="CO300" s="20"/>
      <c r="CP300" s="14" t="s">
        <v>58</v>
      </c>
      <c r="CQ300" s="17" t="s">
        <v>953</v>
      </c>
    </row>
    <row r="301" spans="1:95" s="2" customFormat="1" ht="79.5" customHeight="1" x14ac:dyDescent="0.25">
      <c r="A301" s="22" t="s">
        <v>1470</v>
      </c>
      <c r="B301" s="22">
        <f t="shared" si="28"/>
        <v>294</v>
      </c>
      <c r="C301" s="22" t="s">
        <v>960</v>
      </c>
      <c r="D301" s="23" t="s">
        <v>961</v>
      </c>
      <c r="E301" s="23" t="s">
        <v>947</v>
      </c>
      <c r="F301" s="23" t="s">
        <v>948</v>
      </c>
      <c r="G301" s="22" t="s">
        <v>1471</v>
      </c>
      <c r="H301" s="23" t="s">
        <v>1472</v>
      </c>
      <c r="I301" s="22" t="s">
        <v>1473</v>
      </c>
      <c r="J301" s="23" t="s">
        <v>1474</v>
      </c>
      <c r="K301" s="22" t="s">
        <v>55</v>
      </c>
      <c r="L301" s="23" t="s">
        <v>1474</v>
      </c>
      <c r="M301" s="22">
        <v>1</v>
      </c>
      <c r="N301" s="22" t="s">
        <v>56</v>
      </c>
      <c r="O301" s="22" t="s">
        <v>57</v>
      </c>
      <c r="P301" s="22">
        <v>1</v>
      </c>
      <c r="Q301" s="22">
        <v>1</v>
      </c>
      <c r="R301" s="22">
        <v>1</v>
      </c>
      <c r="S301" s="22">
        <v>1</v>
      </c>
      <c r="T301" s="15">
        <v>58000000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/>
      <c r="AI301" s="15"/>
      <c r="AJ301" s="15"/>
      <c r="AK301" s="15">
        <f t="shared" si="24"/>
        <v>58000000</v>
      </c>
      <c r="AL301" s="15">
        <v>59160000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/>
      <c r="AX301" s="15">
        <v>0</v>
      </c>
      <c r="AY301" s="15">
        <v>0</v>
      </c>
      <c r="AZ301" s="15"/>
      <c r="BA301" s="15"/>
      <c r="BB301" s="15"/>
      <c r="BC301" s="15">
        <f t="shared" si="29"/>
        <v>59160000</v>
      </c>
      <c r="BD301" s="15">
        <v>59160000</v>
      </c>
      <c r="BE301" s="15">
        <v>0</v>
      </c>
      <c r="BF301" s="15">
        <v>0</v>
      </c>
      <c r="BG301" s="15"/>
      <c r="BH301" s="15"/>
      <c r="BI301" s="15"/>
      <c r="BJ301" s="15"/>
      <c r="BK301" s="15"/>
      <c r="BL301" s="15"/>
      <c r="BM301" s="15">
        <v>0</v>
      </c>
      <c r="BN301" s="15">
        <v>0</v>
      </c>
      <c r="BO301" s="15"/>
      <c r="BP301" s="15">
        <v>0</v>
      </c>
      <c r="BQ301" s="15">
        <v>0</v>
      </c>
      <c r="BR301" s="15"/>
      <c r="BS301" s="15"/>
      <c r="BT301" s="15"/>
      <c r="BU301" s="15">
        <f t="shared" si="25"/>
        <v>59160000</v>
      </c>
      <c r="BV301" s="15">
        <v>60935000</v>
      </c>
      <c r="BW301" s="15">
        <v>0</v>
      </c>
      <c r="BX301" s="15">
        <v>0</v>
      </c>
      <c r="BY301" s="15"/>
      <c r="BZ301" s="15"/>
      <c r="CA301" s="15"/>
      <c r="CB301" s="15"/>
      <c r="CC301" s="15"/>
      <c r="CD301" s="15"/>
      <c r="CE301" s="15">
        <v>0</v>
      </c>
      <c r="CF301" s="15">
        <v>0</v>
      </c>
      <c r="CG301" s="15"/>
      <c r="CH301" s="15">
        <v>0</v>
      </c>
      <c r="CI301" s="15">
        <v>0</v>
      </c>
      <c r="CJ301" s="15"/>
      <c r="CK301" s="15"/>
      <c r="CL301" s="15"/>
      <c r="CM301" s="15">
        <f t="shared" si="26"/>
        <v>60935000</v>
      </c>
      <c r="CN301" s="15">
        <f t="shared" si="27"/>
        <v>237255000</v>
      </c>
      <c r="CO301" s="20">
        <v>2024003630055</v>
      </c>
      <c r="CP301" s="14" t="s">
        <v>58</v>
      </c>
      <c r="CQ301" s="17" t="s">
        <v>953</v>
      </c>
    </row>
    <row r="302" spans="1:95" s="2" customFormat="1" ht="79.5" customHeight="1" x14ac:dyDescent="0.25">
      <c r="A302" s="22" t="s">
        <v>1475</v>
      </c>
      <c r="B302" s="22">
        <f t="shared" si="28"/>
        <v>295</v>
      </c>
      <c r="C302" s="22" t="s">
        <v>960</v>
      </c>
      <c r="D302" s="23" t="s">
        <v>961</v>
      </c>
      <c r="E302" s="23" t="s">
        <v>947</v>
      </c>
      <c r="F302" s="23" t="s">
        <v>948</v>
      </c>
      <c r="G302" s="22" t="s">
        <v>1476</v>
      </c>
      <c r="H302" s="23" t="s">
        <v>1477</v>
      </c>
      <c r="I302" s="22" t="s">
        <v>1478</v>
      </c>
      <c r="J302" s="23" t="s">
        <v>471</v>
      </c>
      <c r="K302" s="22" t="s">
        <v>55</v>
      </c>
      <c r="L302" s="23" t="s">
        <v>471</v>
      </c>
      <c r="M302" s="22">
        <v>12</v>
      </c>
      <c r="N302" s="22" t="s">
        <v>56</v>
      </c>
      <c r="O302" s="22" t="s">
        <v>57</v>
      </c>
      <c r="P302" s="22">
        <v>12</v>
      </c>
      <c r="Q302" s="22">
        <v>12</v>
      </c>
      <c r="R302" s="22">
        <v>12</v>
      </c>
      <c r="S302" s="22">
        <v>12</v>
      </c>
      <c r="T302" s="15">
        <v>995133951.45000005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/>
      <c r="AI302" s="15"/>
      <c r="AJ302" s="15"/>
      <c r="AK302" s="15">
        <f t="shared" si="24"/>
        <v>995133951.45000005</v>
      </c>
      <c r="AL302" s="15">
        <v>505037000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/>
      <c r="AX302" s="15">
        <v>0</v>
      </c>
      <c r="AY302" s="15">
        <v>0</v>
      </c>
      <c r="AZ302" s="15"/>
      <c r="BA302" s="15"/>
      <c r="BB302" s="15"/>
      <c r="BC302" s="15">
        <f t="shared" si="29"/>
        <v>505037000</v>
      </c>
      <c r="BD302" s="15">
        <v>505037000</v>
      </c>
      <c r="BE302" s="15">
        <v>0</v>
      </c>
      <c r="BF302" s="15">
        <v>0</v>
      </c>
      <c r="BG302" s="15"/>
      <c r="BH302" s="15"/>
      <c r="BI302" s="15"/>
      <c r="BJ302" s="15"/>
      <c r="BK302" s="15"/>
      <c r="BL302" s="15"/>
      <c r="BM302" s="15">
        <v>0</v>
      </c>
      <c r="BN302" s="15">
        <v>0</v>
      </c>
      <c r="BO302" s="15"/>
      <c r="BP302" s="15">
        <v>0</v>
      </c>
      <c r="BQ302" s="15">
        <v>0</v>
      </c>
      <c r="BR302" s="15"/>
      <c r="BS302" s="15"/>
      <c r="BT302" s="15"/>
      <c r="BU302" s="15">
        <f t="shared" si="25"/>
        <v>505037000</v>
      </c>
      <c r="BV302" s="15">
        <v>520188000</v>
      </c>
      <c r="BW302" s="15">
        <v>0</v>
      </c>
      <c r="BX302" s="15">
        <v>0</v>
      </c>
      <c r="BY302" s="15"/>
      <c r="BZ302" s="15"/>
      <c r="CA302" s="15"/>
      <c r="CB302" s="15"/>
      <c r="CC302" s="15"/>
      <c r="CD302" s="15"/>
      <c r="CE302" s="15">
        <v>0</v>
      </c>
      <c r="CF302" s="15">
        <v>0</v>
      </c>
      <c r="CG302" s="15"/>
      <c r="CH302" s="15">
        <v>0</v>
      </c>
      <c r="CI302" s="15">
        <v>0</v>
      </c>
      <c r="CJ302" s="15"/>
      <c r="CK302" s="15"/>
      <c r="CL302" s="15"/>
      <c r="CM302" s="15">
        <f t="shared" si="26"/>
        <v>520188000</v>
      </c>
      <c r="CN302" s="15">
        <f t="shared" si="27"/>
        <v>2525395951.4499998</v>
      </c>
      <c r="CO302" s="20">
        <v>2024003630069</v>
      </c>
      <c r="CP302" s="14" t="s">
        <v>58</v>
      </c>
      <c r="CQ302" s="17" t="s">
        <v>953</v>
      </c>
    </row>
    <row r="303" spans="1:95" s="2" customFormat="1" ht="79.5" customHeight="1" x14ac:dyDescent="0.25">
      <c r="A303" s="22" t="s">
        <v>1479</v>
      </c>
      <c r="B303" s="22">
        <f t="shared" si="28"/>
        <v>296</v>
      </c>
      <c r="C303" s="22" t="s">
        <v>960</v>
      </c>
      <c r="D303" s="23" t="s">
        <v>961</v>
      </c>
      <c r="E303" s="23" t="s">
        <v>947</v>
      </c>
      <c r="F303" s="23" t="s">
        <v>948</v>
      </c>
      <c r="G303" s="22" t="s">
        <v>1476</v>
      </c>
      <c r="H303" s="23" t="s">
        <v>1477</v>
      </c>
      <c r="I303" s="22" t="s">
        <v>1480</v>
      </c>
      <c r="J303" s="23" t="s">
        <v>1481</v>
      </c>
      <c r="K303" s="22" t="s">
        <v>90</v>
      </c>
      <c r="L303" s="23" t="s">
        <v>1481</v>
      </c>
      <c r="M303" s="22">
        <v>7</v>
      </c>
      <c r="N303" s="22" t="s">
        <v>56</v>
      </c>
      <c r="O303" s="22" t="s">
        <v>64</v>
      </c>
      <c r="P303" s="22">
        <v>1</v>
      </c>
      <c r="Q303" s="22">
        <v>2</v>
      </c>
      <c r="R303" s="22">
        <v>2</v>
      </c>
      <c r="S303" s="22">
        <v>2</v>
      </c>
      <c r="T303" s="15">
        <v>20000000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/>
      <c r="AI303" s="15"/>
      <c r="AJ303" s="15"/>
      <c r="AK303" s="15">
        <f t="shared" si="24"/>
        <v>20000000</v>
      </c>
      <c r="AL303" s="15">
        <v>20400000</v>
      </c>
      <c r="AM303" s="15">
        <v>0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/>
      <c r="AX303" s="15">
        <v>0</v>
      </c>
      <c r="AY303" s="15">
        <v>0</v>
      </c>
      <c r="AZ303" s="15"/>
      <c r="BA303" s="15"/>
      <c r="BB303" s="15"/>
      <c r="BC303" s="15">
        <f t="shared" si="29"/>
        <v>20400000</v>
      </c>
      <c r="BD303" s="15">
        <v>20400000</v>
      </c>
      <c r="BE303" s="15">
        <v>0</v>
      </c>
      <c r="BF303" s="15">
        <v>0</v>
      </c>
      <c r="BG303" s="15"/>
      <c r="BH303" s="15"/>
      <c r="BI303" s="15"/>
      <c r="BJ303" s="15"/>
      <c r="BK303" s="15"/>
      <c r="BL303" s="15"/>
      <c r="BM303" s="15">
        <v>0</v>
      </c>
      <c r="BN303" s="15">
        <v>0</v>
      </c>
      <c r="BO303" s="15"/>
      <c r="BP303" s="15">
        <v>0</v>
      </c>
      <c r="BQ303" s="15">
        <v>0</v>
      </c>
      <c r="BR303" s="15"/>
      <c r="BS303" s="15"/>
      <c r="BT303" s="15"/>
      <c r="BU303" s="15">
        <f t="shared" si="25"/>
        <v>20400000</v>
      </c>
      <c r="BV303" s="15">
        <v>21012000</v>
      </c>
      <c r="BW303" s="15">
        <v>0</v>
      </c>
      <c r="BX303" s="15">
        <v>0</v>
      </c>
      <c r="BY303" s="15"/>
      <c r="BZ303" s="15"/>
      <c r="CA303" s="15"/>
      <c r="CB303" s="15"/>
      <c r="CC303" s="15"/>
      <c r="CD303" s="15"/>
      <c r="CE303" s="15">
        <v>0</v>
      </c>
      <c r="CF303" s="15">
        <v>0</v>
      </c>
      <c r="CG303" s="15"/>
      <c r="CH303" s="15">
        <v>0</v>
      </c>
      <c r="CI303" s="15">
        <v>0</v>
      </c>
      <c r="CJ303" s="15"/>
      <c r="CK303" s="15"/>
      <c r="CL303" s="15"/>
      <c r="CM303" s="15">
        <f t="shared" si="26"/>
        <v>21012000</v>
      </c>
      <c r="CN303" s="15">
        <f t="shared" si="27"/>
        <v>81812000</v>
      </c>
      <c r="CO303" s="20">
        <v>2024003630069</v>
      </c>
      <c r="CP303" s="14" t="s">
        <v>58</v>
      </c>
      <c r="CQ303" s="17" t="s">
        <v>953</v>
      </c>
    </row>
    <row r="304" spans="1:95" s="2" customFormat="1" ht="79.5" customHeight="1" x14ac:dyDescent="0.25">
      <c r="A304" s="22" t="s">
        <v>1482</v>
      </c>
      <c r="B304" s="22">
        <f t="shared" si="28"/>
        <v>297</v>
      </c>
      <c r="C304" s="22" t="s">
        <v>960</v>
      </c>
      <c r="D304" s="23" t="s">
        <v>961</v>
      </c>
      <c r="E304" s="23" t="s">
        <v>947</v>
      </c>
      <c r="F304" s="23" t="s">
        <v>948</v>
      </c>
      <c r="G304" s="22" t="s">
        <v>1483</v>
      </c>
      <c r="H304" s="23" t="s">
        <v>1484</v>
      </c>
      <c r="I304" s="22" t="s">
        <v>1485</v>
      </c>
      <c r="J304" s="23" t="s">
        <v>1486</v>
      </c>
      <c r="K304" s="22" t="s">
        <v>55</v>
      </c>
      <c r="L304" s="23" t="s">
        <v>1486</v>
      </c>
      <c r="M304" s="22">
        <v>1</v>
      </c>
      <c r="N304" s="22" t="s">
        <v>56</v>
      </c>
      <c r="O304" s="22" t="s">
        <v>64</v>
      </c>
      <c r="P304" s="22">
        <v>0</v>
      </c>
      <c r="Q304" s="22">
        <v>1</v>
      </c>
      <c r="R304" s="22">
        <v>0</v>
      </c>
      <c r="S304" s="22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/>
      <c r="AI304" s="15"/>
      <c r="AJ304" s="15"/>
      <c r="AK304" s="15">
        <f t="shared" si="24"/>
        <v>0</v>
      </c>
      <c r="AL304" s="15">
        <v>70000000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/>
      <c r="AX304" s="15">
        <v>0</v>
      </c>
      <c r="AY304" s="15">
        <v>0</v>
      </c>
      <c r="AZ304" s="15"/>
      <c r="BA304" s="15"/>
      <c r="BB304" s="15"/>
      <c r="BC304" s="15">
        <f t="shared" si="29"/>
        <v>70000000</v>
      </c>
      <c r="BD304" s="15">
        <v>0</v>
      </c>
      <c r="BE304" s="15">
        <v>0</v>
      </c>
      <c r="BF304" s="15">
        <v>0</v>
      </c>
      <c r="BG304" s="15"/>
      <c r="BH304" s="15"/>
      <c r="BI304" s="15"/>
      <c r="BJ304" s="15"/>
      <c r="BK304" s="15"/>
      <c r="BL304" s="15"/>
      <c r="BM304" s="15">
        <v>0</v>
      </c>
      <c r="BN304" s="15">
        <v>0</v>
      </c>
      <c r="BO304" s="15"/>
      <c r="BP304" s="15">
        <v>0</v>
      </c>
      <c r="BQ304" s="15">
        <v>0</v>
      </c>
      <c r="BR304" s="15"/>
      <c r="BS304" s="15"/>
      <c r="BT304" s="15"/>
      <c r="BU304" s="15">
        <f t="shared" si="25"/>
        <v>0</v>
      </c>
      <c r="BV304" s="15">
        <v>0</v>
      </c>
      <c r="BW304" s="15">
        <v>0</v>
      </c>
      <c r="BX304" s="15">
        <v>0</v>
      </c>
      <c r="BY304" s="15"/>
      <c r="BZ304" s="15"/>
      <c r="CA304" s="15"/>
      <c r="CB304" s="15"/>
      <c r="CC304" s="15"/>
      <c r="CD304" s="15"/>
      <c r="CE304" s="15">
        <v>0</v>
      </c>
      <c r="CF304" s="15">
        <v>0</v>
      </c>
      <c r="CG304" s="15"/>
      <c r="CH304" s="15">
        <v>0</v>
      </c>
      <c r="CI304" s="15">
        <v>0</v>
      </c>
      <c r="CJ304" s="15"/>
      <c r="CK304" s="15"/>
      <c r="CL304" s="15"/>
      <c r="CM304" s="15">
        <f t="shared" si="26"/>
        <v>0</v>
      </c>
      <c r="CN304" s="15">
        <f t="shared" si="27"/>
        <v>70000000</v>
      </c>
      <c r="CO304" s="20"/>
      <c r="CP304" s="14" t="s">
        <v>58</v>
      </c>
      <c r="CQ304" s="16" t="s">
        <v>65</v>
      </c>
    </row>
    <row r="305" spans="1:95" s="2" customFormat="1" ht="79.5" customHeight="1" x14ac:dyDescent="0.25">
      <c r="A305" s="22" t="s">
        <v>1487</v>
      </c>
      <c r="B305" s="22">
        <f t="shared" si="28"/>
        <v>298</v>
      </c>
      <c r="C305" s="22" t="s">
        <v>960</v>
      </c>
      <c r="D305" s="23" t="s">
        <v>961</v>
      </c>
      <c r="E305" s="23" t="s">
        <v>1488</v>
      </c>
      <c r="F305" s="23" t="s">
        <v>1489</v>
      </c>
      <c r="G305" s="22" t="s">
        <v>1490</v>
      </c>
      <c r="H305" s="23" t="s">
        <v>1491</v>
      </c>
      <c r="I305" s="22" t="s">
        <v>1492</v>
      </c>
      <c r="J305" s="23" t="s">
        <v>1491</v>
      </c>
      <c r="K305" s="22" t="s">
        <v>55</v>
      </c>
      <c r="L305" s="23" t="s">
        <v>1491</v>
      </c>
      <c r="M305" s="22">
        <v>4</v>
      </c>
      <c r="N305" s="22" t="s">
        <v>56</v>
      </c>
      <c r="O305" s="22" t="s">
        <v>64</v>
      </c>
      <c r="P305" s="22">
        <v>1</v>
      </c>
      <c r="Q305" s="22">
        <v>1</v>
      </c>
      <c r="R305" s="22">
        <v>1</v>
      </c>
      <c r="S305" s="22">
        <v>1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1100000000</v>
      </c>
      <c r="AD305" s="15">
        <v>0</v>
      </c>
      <c r="AE305" s="15">
        <v>0</v>
      </c>
      <c r="AF305" s="15">
        <v>0</v>
      </c>
      <c r="AG305" s="15">
        <v>0</v>
      </c>
      <c r="AH305" s="15"/>
      <c r="AI305" s="15"/>
      <c r="AJ305" s="15"/>
      <c r="AK305" s="15">
        <f t="shared" si="24"/>
        <v>1100000000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1470098000</v>
      </c>
      <c r="AV305" s="15">
        <v>0</v>
      </c>
      <c r="AW305" s="15"/>
      <c r="AX305" s="15">
        <v>0</v>
      </c>
      <c r="AY305" s="15">
        <v>0</v>
      </c>
      <c r="AZ305" s="15"/>
      <c r="BA305" s="15"/>
      <c r="BB305" s="15"/>
      <c r="BC305" s="15">
        <f t="shared" si="29"/>
        <v>1470098000</v>
      </c>
      <c r="BD305" s="15">
        <v>0</v>
      </c>
      <c r="BE305" s="15">
        <v>0</v>
      </c>
      <c r="BF305" s="15">
        <v>0</v>
      </c>
      <c r="BG305" s="15"/>
      <c r="BH305" s="15"/>
      <c r="BI305" s="15"/>
      <c r="BJ305" s="15"/>
      <c r="BK305" s="15"/>
      <c r="BL305" s="15"/>
      <c r="BM305" s="15">
        <v>1543602000</v>
      </c>
      <c r="BN305" s="15">
        <v>0</v>
      </c>
      <c r="BO305" s="15"/>
      <c r="BP305" s="15">
        <v>0</v>
      </c>
      <c r="BQ305" s="15">
        <v>0</v>
      </c>
      <c r="BR305" s="15"/>
      <c r="BS305" s="15"/>
      <c r="BT305" s="15"/>
      <c r="BU305" s="15">
        <f t="shared" si="25"/>
        <v>1543602000</v>
      </c>
      <c r="BV305" s="15">
        <v>0</v>
      </c>
      <c r="BW305" s="15">
        <v>0</v>
      </c>
      <c r="BX305" s="15">
        <v>0</v>
      </c>
      <c r="BY305" s="15"/>
      <c r="BZ305" s="15"/>
      <c r="CA305" s="15"/>
      <c r="CB305" s="15"/>
      <c r="CC305" s="15"/>
      <c r="CD305" s="15"/>
      <c r="CE305" s="15">
        <v>1620783000</v>
      </c>
      <c r="CF305" s="15">
        <v>0</v>
      </c>
      <c r="CG305" s="15"/>
      <c r="CH305" s="15">
        <v>0</v>
      </c>
      <c r="CI305" s="15">
        <v>0</v>
      </c>
      <c r="CJ305" s="15"/>
      <c r="CK305" s="15"/>
      <c r="CL305" s="15"/>
      <c r="CM305" s="15">
        <f t="shared" si="26"/>
        <v>1620783000</v>
      </c>
      <c r="CN305" s="15">
        <f t="shared" si="27"/>
        <v>5734483000</v>
      </c>
      <c r="CO305" s="20">
        <v>2024003630028</v>
      </c>
      <c r="CP305" s="14" t="s">
        <v>58</v>
      </c>
      <c r="CQ305" s="16" t="s">
        <v>65</v>
      </c>
    </row>
    <row r="306" spans="1:95" s="2" customFormat="1" ht="79.5" customHeight="1" x14ac:dyDescent="0.25">
      <c r="A306" s="22" t="s">
        <v>1493</v>
      </c>
      <c r="B306" s="22">
        <f t="shared" si="28"/>
        <v>299</v>
      </c>
      <c r="C306" s="22" t="s">
        <v>960</v>
      </c>
      <c r="D306" s="23" t="s">
        <v>961</v>
      </c>
      <c r="E306" s="23" t="s">
        <v>1488</v>
      </c>
      <c r="F306" s="23" t="s">
        <v>1489</v>
      </c>
      <c r="G306" s="22" t="s">
        <v>1494</v>
      </c>
      <c r="H306" s="23" t="s">
        <v>1495</v>
      </c>
      <c r="I306" s="22" t="s">
        <v>1496</v>
      </c>
      <c r="J306" s="23" t="s">
        <v>1497</v>
      </c>
      <c r="K306" s="22" t="s">
        <v>55</v>
      </c>
      <c r="L306" s="23" t="s">
        <v>1497</v>
      </c>
      <c r="M306" s="22">
        <v>23</v>
      </c>
      <c r="N306" s="22" t="s">
        <v>56</v>
      </c>
      <c r="O306" s="22" t="s">
        <v>64</v>
      </c>
      <c r="P306" s="22">
        <v>11</v>
      </c>
      <c r="Q306" s="22">
        <v>5</v>
      </c>
      <c r="R306" s="22">
        <v>4</v>
      </c>
      <c r="S306" s="22">
        <v>3</v>
      </c>
      <c r="T306" s="15">
        <v>3300000000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1202473661.21</v>
      </c>
      <c r="AD306" s="15">
        <v>0</v>
      </c>
      <c r="AE306" s="15">
        <v>0</v>
      </c>
      <c r="AF306" s="15">
        <v>0</v>
      </c>
      <c r="AG306" s="26"/>
      <c r="AH306" s="15">
        <v>700000000</v>
      </c>
      <c r="AI306" s="15"/>
      <c r="AJ306" s="15"/>
      <c r="AK306" s="15">
        <f t="shared" si="24"/>
        <v>5202473661.21</v>
      </c>
      <c r="AL306" s="15">
        <v>1784323582.57724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15">
        <v>799790000</v>
      </c>
      <c r="AV306" s="15">
        <v>0</v>
      </c>
      <c r="AW306" s="15"/>
      <c r="AX306" s="15">
        <v>0</v>
      </c>
      <c r="AY306" s="15">
        <v>0</v>
      </c>
      <c r="AZ306" s="15">
        <v>550000000</v>
      </c>
      <c r="BA306" s="15"/>
      <c r="BB306" s="15"/>
      <c r="BC306" s="15">
        <f t="shared" si="29"/>
        <v>3134113582.57724</v>
      </c>
      <c r="BD306" s="15">
        <v>2122776872.6317899</v>
      </c>
      <c r="BE306" s="15">
        <v>0</v>
      </c>
      <c r="BF306" s="15">
        <v>0</v>
      </c>
      <c r="BG306" s="15"/>
      <c r="BH306" s="15"/>
      <c r="BI306" s="15"/>
      <c r="BJ306" s="15"/>
      <c r="BK306" s="15"/>
      <c r="BL306" s="15"/>
      <c r="BM306" s="15">
        <v>844780000</v>
      </c>
      <c r="BN306" s="15">
        <v>0</v>
      </c>
      <c r="BO306" s="15"/>
      <c r="BP306" s="15">
        <v>0</v>
      </c>
      <c r="BQ306" s="15">
        <v>0</v>
      </c>
      <c r="BR306" s="15">
        <v>350000000</v>
      </c>
      <c r="BS306" s="15">
        <v>1000000000</v>
      </c>
      <c r="BT306" s="15"/>
      <c r="BU306" s="15">
        <f t="shared" si="25"/>
        <v>4317556872.6317902</v>
      </c>
      <c r="BV306" s="15">
        <v>2525507878.2649598</v>
      </c>
      <c r="BW306" s="15">
        <v>0</v>
      </c>
      <c r="BX306" s="15">
        <v>0</v>
      </c>
      <c r="BY306" s="15"/>
      <c r="BZ306" s="15"/>
      <c r="CA306" s="15"/>
      <c r="CB306" s="15"/>
      <c r="CC306" s="15"/>
      <c r="CD306" s="15"/>
      <c r="CE306" s="15">
        <v>892019000</v>
      </c>
      <c r="CF306" s="15">
        <v>0</v>
      </c>
      <c r="CG306" s="15"/>
      <c r="CH306" s="15">
        <v>0</v>
      </c>
      <c r="CI306" s="15">
        <v>0</v>
      </c>
      <c r="CJ306" s="15">
        <v>454500000</v>
      </c>
      <c r="CK306" s="15"/>
      <c r="CL306" s="15"/>
      <c r="CM306" s="15">
        <f t="shared" si="26"/>
        <v>3872026878.2649598</v>
      </c>
      <c r="CN306" s="15">
        <f t="shared" si="27"/>
        <v>16526170994.683989</v>
      </c>
      <c r="CO306" s="20" t="s">
        <v>1498</v>
      </c>
      <c r="CP306" s="14" t="s">
        <v>58</v>
      </c>
      <c r="CQ306" s="16" t="s">
        <v>65</v>
      </c>
    </row>
    <row r="307" spans="1:95" s="2" customFormat="1" ht="79.5" customHeight="1" x14ac:dyDescent="0.25">
      <c r="A307" s="22" t="s">
        <v>1499</v>
      </c>
      <c r="B307" s="22">
        <f t="shared" si="28"/>
        <v>300</v>
      </c>
      <c r="C307" s="22" t="s">
        <v>960</v>
      </c>
      <c r="D307" s="23" t="s">
        <v>961</v>
      </c>
      <c r="E307" s="23" t="s">
        <v>1488</v>
      </c>
      <c r="F307" s="23" t="s">
        <v>1489</v>
      </c>
      <c r="G307" s="22" t="s">
        <v>1500</v>
      </c>
      <c r="H307" s="23" t="s">
        <v>1501</v>
      </c>
      <c r="I307" s="22" t="s">
        <v>1502</v>
      </c>
      <c r="J307" s="23" t="s">
        <v>1503</v>
      </c>
      <c r="K307" s="22" t="s">
        <v>55</v>
      </c>
      <c r="L307" s="23" t="s">
        <v>1503</v>
      </c>
      <c r="M307" s="22">
        <v>1</v>
      </c>
      <c r="N307" s="22" t="s">
        <v>56</v>
      </c>
      <c r="O307" s="22" t="s">
        <v>57</v>
      </c>
      <c r="P307" s="22">
        <v>0</v>
      </c>
      <c r="Q307" s="22">
        <v>1</v>
      </c>
      <c r="R307" s="22">
        <v>1</v>
      </c>
      <c r="S307" s="22">
        <v>1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/>
      <c r="AI307" s="15"/>
      <c r="AJ307" s="15"/>
      <c r="AK307" s="15">
        <f t="shared" si="24"/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100000000</v>
      </c>
      <c r="AV307" s="15">
        <v>0</v>
      </c>
      <c r="AW307" s="15"/>
      <c r="AX307" s="15">
        <v>0</v>
      </c>
      <c r="AY307" s="15">
        <v>0</v>
      </c>
      <c r="AZ307" s="15"/>
      <c r="BA307" s="15"/>
      <c r="BB307" s="15"/>
      <c r="BC307" s="15">
        <f t="shared" si="29"/>
        <v>100000000</v>
      </c>
      <c r="BD307" s="15">
        <v>0</v>
      </c>
      <c r="BE307" s="15">
        <v>0</v>
      </c>
      <c r="BF307" s="15">
        <v>0</v>
      </c>
      <c r="BG307" s="15"/>
      <c r="BH307" s="15"/>
      <c r="BI307" s="15"/>
      <c r="BJ307" s="15"/>
      <c r="BK307" s="15"/>
      <c r="BL307" s="15"/>
      <c r="BM307" s="15">
        <v>100000000</v>
      </c>
      <c r="BN307" s="15">
        <v>0</v>
      </c>
      <c r="BO307" s="15"/>
      <c r="BP307" s="15">
        <v>0</v>
      </c>
      <c r="BQ307" s="15">
        <v>0</v>
      </c>
      <c r="BR307" s="15"/>
      <c r="BS307" s="15">
        <v>1000000000</v>
      </c>
      <c r="BT307" s="15"/>
      <c r="BU307" s="15">
        <f t="shared" si="25"/>
        <v>1100000000</v>
      </c>
      <c r="BV307" s="15">
        <v>0</v>
      </c>
      <c r="BW307" s="15">
        <v>0</v>
      </c>
      <c r="BX307" s="15">
        <v>0</v>
      </c>
      <c r="BY307" s="15"/>
      <c r="BZ307" s="15"/>
      <c r="CA307" s="15"/>
      <c r="CB307" s="15"/>
      <c r="CC307" s="15"/>
      <c r="CD307" s="15"/>
      <c r="CE307" s="15">
        <v>100000000</v>
      </c>
      <c r="CF307" s="15">
        <v>0</v>
      </c>
      <c r="CG307" s="15"/>
      <c r="CH307" s="15">
        <v>0</v>
      </c>
      <c r="CI307" s="15">
        <v>0</v>
      </c>
      <c r="CJ307" s="15"/>
      <c r="CK307" s="15"/>
      <c r="CL307" s="15"/>
      <c r="CM307" s="15">
        <f t="shared" si="26"/>
        <v>100000000</v>
      </c>
      <c r="CN307" s="15">
        <f t="shared" si="27"/>
        <v>1300000000</v>
      </c>
      <c r="CO307" s="20">
        <v>2024003630028</v>
      </c>
      <c r="CP307" s="14" t="s">
        <v>58</v>
      </c>
      <c r="CQ307" s="16" t="s">
        <v>65</v>
      </c>
    </row>
    <row r="308" spans="1:95" s="2" customFormat="1" ht="79.5" customHeight="1" x14ac:dyDescent="0.25">
      <c r="A308" s="22" t="s">
        <v>1504</v>
      </c>
      <c r="B308" s="22">
        <f t="shared" si="28"/>
        <v>301</v>
      </c>
      <c r="C308" s="22" t="s">
        <v>960</v>
      </c>
      <c r="D308" s="23" t="s">
        <v>961</v>
      </c>
      <c r="E308" s="23" t="s">
        <v>1488</v>
      </c>
      <c r="F308" s="23" t="s">
        <v>1489</v>
      </c>
      <c r="G308" s="22" t="s">
        <v>1505</v>
      </c>
      <c r="H308" s="23" t="s">
        <v>1506</v>
      </c>
      <c r="I308" s="22" t="s">
        <v>1507</v>
      </c>
      <c r="J308" s="23" t="s">
        <v>1508</v>
      </c>
      <c r="K308" s="22" t="s">
        <v>55</v>
      </c>
      <c r="L308" s="23" t="s">
        <v>1508</v>
      </c>
      <c r="M308" s="22">
        <v>4</v>
      </c>
      <c r="N308" s="22" t="s">
        <v>56</v>
      </c>
      <c r="O308" s="22" t="s">
        <v>64</v>
      </c>
      <c r="P308" s="22">
        <v>1</v>
      </c>
      <c r="Q308" s="22">
        <v>1</v>
      </c>
      <c r="R308" s="22">
        <v>1</v>
      </c>
      <c r="S308" s="22">
        <v>1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1502617000</v>
      </c>
      <c r="AD308" s="15">
        <v>0</v>
      </c>
      <c r="AE308" s="15">
        <v>0</v>
      </c>
      <c r="AF308" s="15">
        <v>0</v>
      </c>
      <c r="AG308" s="15">
        <v>0</v>
      </c>
      <c r="AH308" s="15"/>
      <c r="AI308" s="15"/>
      <c r="AJ308" s="15"/>
      <c r="AK308" s="15">
        <f t="shared" si="24"/>
        <v>1502617000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1577510000</v>
      </c>
      <c r="AV308" s="15">
        <v>0</v>
      </c>
      <c r="AW308" s="15"/>
      <c r="AX308" s="15">
        <v>0</v>
      </c>
      <c r="AY308" s="15">
        <v>0</v>
      </c>
      <c r="AZ308" s="15"/>
      <c r="BA308" s="15"/>
      <c r="BB308" s="15"/>
      <c r="BC308" s="15">
        <f t="shared" si="29"/>
        <v>1577510000</v>
      </c>
      <c r="BD308" s="15">
        <v>0</v>
      </c>
      <c r="BE308" s="15">
        <v>0</v>
      </c>
      <c r="BF308" s="15">
        <v>0</v>
      </c>
      <c r="BG308" s="15"/>
      <c r="BH308" s="15"/>
      <c r="BI308" s="15"/>
      <c r="BJ308" s="15"/>
      <c r="BK308" s="15"/>
      <c r="BL308" s="15"/>
      <c r="BM308" s="15">
        <v>1656385000</v>
      </c>
      <c r="BN308" s="15">
        <v>0</v>
      </c>
      <c r="BO308" s="15"/>
      <c r="BP308" s="15">
        <v>0</v>
      </c>
      <c r="BQ308" s="15">
        <v>0</v>
      </c>
      <c r="BR308" s="15"/>
      <c r="BS308" s="15"/>
      <c r="BT308" s="15"/>
      <c r="BU308" s="15">
        <f t="shared" si="25"/>
        <v>1656385000</v>
      </c>
      <c r="BV308" s="15">
        <v>0</v>
      </c>
      <c r="BW308" s="15">
        <v>0</v>
      </c>
      <c r="BX308" s="15">
        <v>0</v>
      </c>
      <c r="BY308" s="15"/>
      <c r="BZ308" s="15"/>
      <c r="CA308" s="15"/>
      <c r="CB308" s="15"/>
      <c r="CC308" s="15"/>
      <c r="CD308" s="15"/>
      <c r="CE308" s="15">
        <v>1739204000</v>
      </c>
      <c r="CF308" s="15">
        <v>0</v>
      </c>
      <c r="CG308" s="15"/>
      <c r="CH308" s="15">
        <v>0</v>
      </c>
      <c r="CI308" s="15">
        <v>0</v>
      </c>
      <c r="CJ308" s="15"/>
      <c r="CK308" s="15"/>
      <c r="CL308" s="15"/>
      <c r="CM308" s="15">
        <f t="shared" si="26"/>
        <v>1739204000</v>
      </c>
      <c r="CN308" s="15">
        <f t="shared" si="27"/>
        <v>6475716000</v>
      </c>
      <c r="CO308" s="20">
        <v>2024003630028</v>
      </c>
      <c r="CP308" s="14" t="s">
        <v>58</v>
      </c>
      <c r="CQ308" s="16" t="s">
        <v>65</v>
      </c>
    </row>
    <row r="309" spans="1:95" s="2" customFormat="1" ht="79.5" customHeight="1" x14ac:dyDescent="0.25">
      <c r="A309" s="22" t="s">
        <v>1509</v>
      </c>
      <c r="B309" s="22">
        <f t="shared" si="28"/>
        <v>302</v>
      </c>
      <c r="C309" s="22" t="s">
        <v>960</v>
      </c>
      <c r="D309" s="23" t="s">
        <v>961</v>
      </c>
      <c r="E309" s="23" t="s">
        <v>1488</v>
      </c>
      <c r="F309" s="23" t="s">
        <v>1489</v>
      </c>
      <c r="G309" s="22" t="s">
        <v>1510</v>
      </c>
      <c r="H309" s="23" t="s">
        <v>1511</v>
      </c>
      <c r="I309" s="22" t="s">
        <v>1512</v>
      </c>
      <c r="J309" s="23" t="s">
        <v>1513</v>
      </c>
      <c r="K309" s="22" t="s">
        <v>55</v>
      </c>
      <c r="L309" s="23" t="s">
        <v>1513</v>
      </c>
      <c r="M309" s="22">
        <v>12</v>
      </c>
      <c r="N309" s="22" t="s">
        <v>56</v>
      </c>
      <c r="O309" s="22" t="s">
        <v>64</v>
      </c>
      <c r="P309" s="22">
        <v>3</v>
      </c>
      <c r="Q309" s="22">
        <v>3</v>
      </c>
      <c r="R309" s="22">
        <v>3</v>
      </c>
      <c r="S309" s="22">
        <v>3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300000000</v>
      </c>
      <c r="AD309" s="15">
        <v>0</v>
      </c>
      <c r="AE309" s="15">
        <v>0</v>
      </c>
      <c r="AF309" s="15">
        <v>0</v>
      </c>
      <c r="AG309" s="26"/>
      <c r="AH309" s="15">
        <v>50000000</v>
      </c>
      <c r="AI309" s="15"/>
      <c r="AJ309" s="15"/>
      <c r="AK309" s="15">
        <f t="shared" si="24"/>
        <v>350000000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314989850</v>
      </c>
      <c r="AV309" s="15">
        <v>0</v>
      </c>
      <c r="AW309" s="15"/>
      <c r="AX309" s="15">
        <v>0</v>
      </c>
      <c r="AY309" s="15">
        <v>0</v>
      </c>
      <c r="AZ309" s="15">
        <v>300000000</v>
      </c>
      <c r="BA309" s="15"/>
      <c r="BB309" s="15"/>
      <c r="BC309" s="15">
        <f t="shared" si="29"/>
        <v>614989850</v>
      </c>
      <c r="BD309" s="15">
        <v>0</v>
      </c>
      <c r="BE309" s="15">
        <v>0</v>
      </c>
      <c r="BF309" s="15">
        <v>0</v>
      </c>
      <c r="BG309" s="15"/>
      <c r="BH309" s="15"/>
      <c r="BI309" s="15"/>
      <c r="BJ309" s="15"/>
      <c r="BK309" s="15"/>
      <c r="BL309" s="15"/>
      <c r="BM309" s="15">
        <v>330740242.5</v>
      </c>
      <c r="BN309" s="15">
        <v>0</v>
      </c>
      <c r="BO309" s="15"/>
      <c r="BP309" s="15">
        <v>0</v>
      </c>
      <c r="BQ309" s="15">
        <v>0</v>
      </c>
      <c r="BR309" s="15">
        <v>200000000</v>
      </c>
      <c r="BS309" s="15"/>
      <c r="BT309" s="15"/>
      <c r="BU309" s="15">
        <f t="shared" si="25"/>
        <v>530740242.5</v>
      </c>
      <c r="BV309" s="15">
        <v>0</v>
      </c>
      <c r="BW309" s="15">
        <v>0</v>
      </c>
      <c r="BX309" s="15">
        <v>0</v>
      </c>
      <c r="BY309" s="15"/>
      <c r="BZ309" s="15"/>
      <c r="CA309" s="15"/>
      <c r="CB309" s="15"/>
      <c r="CC309" s="15"/>
      <c r="CD309" s="15"/>
      <c r="CE309" s="15">
        <v>347276604.625</v>
      </c>
      <c r="CF309" s="15">
        <v>0</v>
      </c>
      <c r="CG309" s="15"/>
      <c r="CH309" s="15">
        <v>0</v>
      </c>
      <c r="CI309" s="15">
        <v>0</v>
      </c>
      <c r="CJ309" s="15">
        <v>200000000</v>
      </c>
      <c r="CK309" s="15"/>
      <c r="CL309" s="15"/>
      <c r="CM309" s="15">
        <f t="shared" si="26"/>
        <v>547276604.625</v>
      </c>
      <c r="CN309" s="15">
        <f t="shared" si="27"/>
        <v>2043006697.125</v>
      </c>
      <c r="CO309" s="20" t="s">
        <v>1498</v>
      </c>
      <c r="CP309" s="14" t="s">
        <v>58</v>
      </c>
      <c r="CQ309" s="16" t="s">
        <v>65</v>
      </c>
    </row>
    <row r="310" spans="1:95" s="2" customFormat="1" ht="79.5" customHeight="1" x14ac:dyDescent="0.25">
      <c r="A310" s="22" t="s">
        <v>1514</v>
      </c>
      <c r="B310" s="22">
        <f t="shared" si="28"/>
        <v>303</v>
      </c>
      <c r="C310" s="22" t="s">
        <v>960</v>
      </c>
      <c r="D310" s="23" t="s">
        <v>961</v>
      </c>
      <c r="E310" s="23" t="s">
        <v>1488</v>
      </c>
      <c r="F310" s="23" t="s">
        <v>1515</v>
      </c>
      <c r="G310" s="22" t="s">
        <v>1516</v>
      </c>
      <c r="H310" s="23" t="s">
        <v>1517</v>
      </c>
      <c r="I310" s="22" t="s">
        <v>1518</v>
      </c>
      <c r="J310" s="23" t="s">
        <v>1519</v>
      </c>
      <c r="K310" s="22" t="s">
        <v>55</v>
      </c>
      <c r="L310" s="23" t="s">
        <v>1519</v>
      </c>
      <c r="M310" s="22">
        <v>12</v>
      </c>
      <c r="N310" s="22" t="s">
        <v>56</v>
      </c>
      <c r="O310" s="22" t="s">
        <v>57</v>
      </c>
      <c r="P310" s="22">
        <v>12</v>
      </c>
      <c r="Q310" s="22">
        <v>12</v>
      </c>
      <c r="R310" s="22">
        <v>12</v>
      </c>
      <c r="S310" s="22">
        <v>12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26"/>
      <c r="AH310" s="15">
        <v>55000000</v>
      </c>
      <c r="AI310" s="15"/>
      <c r="AJ310" s="15"/>
      <c r="AK310" s="15">
        <f t="shared" si="24"/>
        <v>55000000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/>
      <c r="AX310" s="15">
        <v>0</v>
      </c>
      <c r="AY310" s="15">
        <v>0</v>
      </c>
      <c r="AZ310" s="15">
        <v>92000000</v>
      </c>
      <c r="BA310" s="15"/>
      <c r="BB310" s="15"/>
      <c r="BC310" s="15">
        <f t="shared" si="29"/>
        <v>92000000</v>
      </c>
      <c r="BD310" s="15">
        <v>0</v>
      </c>
      <c r="BE310" s="15">
        <v>0</v>
      </c>
      <c r="BF310" s="15">
        <v>0</v>
      </c>
      <c r="BG310" s="15"/>
      <c r="BH310" s="15"/>
      <c r="BI310" s="15"/>
      <c r="BJ310" s="15"/>
      <c r="BK310" s="15"/>
      <c r="BL310" s="15"/>
      <c r="BM310" s="15">
        <v>0</v>
      </c>
      <c r="BN310" s="15">
        <v>0</v>
      </c>
      <c r="BO310" s="15"/>
      <c r="BP310" s="15">
        <v>0</v>
      </c>
      <c r="BQ310" s="15">
        <v>0</v>
      </c>
      <c r="BR310" s="15">
        <v>100000000</v>
      </c>
      <c r="BS310" s="15"/>
      <c r="BT310" s="15"/>
      <c r="BU310" s="15">
        <f t="shared" si="25"/>
        <v>100000000</v>
      </c>
      <c r="BV310" s="15">
        <v>0</v>
      </c>
      <c r="BW310" s="15">
        <v>0</v>
      </c>
      <c r="BX310" s="15">
        <v>0</v>
      </c>
      <c r="BY310" s="15"/>
      <c r="BZ310" s="15"/>
      <c r="CA310" s="15"/>
      <c r="CB310" s="15"/>
      <c r="CC310" s="15"/>
      <c r="CD310" s="15"/>
      <c r="CE310" s="15">
        <v>0</v>
      </c>
      <c r="CF310" s="15">
        <v>0</v>
      </c>
      <c r="CG310" s="15"/>
      <c r="CH310" s="15">
        <v>0</v>
      </c>
      <c r="CI310" s="15">
        <v>0</v>
      </c>
      <c r="CJ310" s="15">
        <v>270000000</v>
      </c>
      <c r="CK310" s="15"/>
      <c r="CL310" s="15"/>
      <c r="CM310" s="15">
        <f t="shared" si="26"/>
        <v>270000000</v>
      </c>
      <c r="CN310" s="15">
        <f t="shared" si="27"/>
        <v>517000000</v>
      </c>
      <c r="CO310" s="20">
        <v>2024003630016</v>
      </c>
      <c r="CP310" s="14" t="s">
        <v>58</v>
      </c>
      <c r="CQ310" s="16" t="s">
        <v>1520</v>
      </c>
    </row>
    <row r="311" spans="1:95" s="2" customFormat="1" ht="79.5" customHeight="1" x14ac:dyDescent="0.25">
      <c r="A311" s="22" t="s">
        <v>1521</v>
      </c>
      <c r="B311" s="22">
        <f t="shared" si="28"/>
        <v>304</v>
      </c>
      <c r="C311" s="22" t="s">
        <v>960</v>
      </c>
      <c r="D311" s="23" t="s">
        <v>961</v>
      </c>
      <c r="E311" s="23" t="s">
        <v>1488</v>
      </c>
      <c r="F311" s="23" t="s">
        <v>1515</v>
      </c>
      <c r="G311" s="22" t="s">
        <v>1522</v>
      </c>
      <c r="H311" s="23" t="s">
        <v>1523</v>
      </c>
      <c r="I311" s="22" t="s">
        <v>1524</v>
      </c>
      <c r="J311" s="23" t="s">
        <v>1525</v>
      </c>
      <c r="K311" s="22" t="s">
        <v>55</v>
      </c>
      <c r="L311" s="23" t="s">
        <v>1525</v>
      </c>
      <c r="M311" s="22">
        <v>50</v>
      </c>
      <c r="N311" s="22" t="s">
        <v>56</v>
      </c>
      <c r="O311" s="22" t="s">
        <v>64</v>
      </c>
      <c r="P311" s="22">
        <v>10</v>
      </c>
      <c r="Q311" s="22">
        <v>10</v>
      </c>
      <c r="R311" s="22">
        <v>15</v>
      </c>
      <c r="S311" s="22">
        <v>15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26"/>
      <c r="AH311" s="15">
        <v>171000000</v>
      </c>
      <c r="AI311" s="15"/>
      <c r="AJ311" s="15"/>
      <c r="AK311" s="15">
        <f t="shared" si="24"/>
        <v>171000000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/>
      <c r="AX311" s="15">
        <v>0</v>
      </c>
      <c r="AY311" s="15">
        <v>0</v>
      </c>
      <c r="AZ311" s="15">
        <v>92000000</v>
      </c>
      <c r="BA311" s="15"/>
      <c r="BB311" s="15"/>
      <c r="BC311" s="15">
        <f t="shared" si="29"/>
        <v>92000000</v>
      </c>
      <c r="BD311" s="15">
        <v>0</v>
      </c>
      <c r="BE311" s="15">
        <v>0</v>
      </c>
      <c r="BF311" s="15">
        <v>0</v>
      </c>
      <c r="BG311" s="15"/>
      <c r="BH311" s="15"/>
      <c r="BI311" s="15"/>
      <c r="BJ311" s="15"/>
      <c r="BK311" s="15"/>
      <c r="BL311" s="15"/>
      <c r="BM311" s="15">
        <v>0</v>
      </c>
      <c r="BN311" s="15">
        <v>0</v>
      </c>
      <c r="BO311" s="15"/>
      <c r="BP311" s="15">
        <v>0</v>
      </c>
      <c r="BQ311" s="15">
        <v>0</v>
      </c>
      <c r="BR311" s="15">
        <v>100000000</v>
      </c>
      <c r="BS311" s="15"/>
      <c r="BT311" s="15"/>
      <c r="BU311" s="15">
        <f t="shared" si="25"/>
        <v>100000000</v>
      </c>
      <c r="BV311" s="15">
        <v>0</v>
      </c>
      <c r="BW311" s="15">
        <v>0</v>
      </c>
      <c r="BX311" s="15">
        <v>0</v>
      </c>
      <c r="BY311" s="15"/>
      <c r="BZ311" s="15"/>
      <c r="CA311" s="15"/>
      <c r="CB311" s="15"/>
      <c r="CC311" s="15"/>
      <c r="CD311" s="15"/>
      <c r="CE311" s="15">
        <v>0</v>
      </c>
      <c r="CF311" s="15">
        <v>0</v>
      </c>
      <c r="CG311" s="15"/>
      <c r="CH311" s="15">
        <v>0</v>
      </c>
      <c r="CI311" s="15">
        <v>0</v>
      </c>
      <c r="CJ311" s="15">
        <v>270000000</v>
      </c>
      <c r="CK311" s="15"/>
      <c r="CL311" s="15"/>
      <c r="CM311" s="15">
        <f t="shared" si="26"/>
        <v>270000000</v>
      </c>
      <c r="CN311" s="15">
        <f t="shared" si="27"/>
        <v>633000000</v>
      </c>
      <c r="CO311" s="20">
        <v>2024003630016</v>
      </c>
      <c r="CP311" s="14" t="s">
        <v>58</v>
      </c>
      <c r="CQ311" s="16" t="s">
        <v>1520</v>
      </c>
    </row>
    <row r="312" spans="1:95" s="2" customFormat="1" ht="79.5" customHeight="1" x14ac:dyDescent="0.25">
      <c r="A312" s="22" t="s">
        <v>1526</v>
      </c>
      <c r="B312" s="22">
        <f t="shared" si="28"/>
        <v>305</v>
      </c>
      <c r="C312" s="22" t="s">
        <v>960</v>
      </c>
      <c r="D312" s="23" t="s">
        <v>961</v>
      </c>
      <c r="E312" s="23" t="s">
        <v>1488</v>
      </c>
      <c r="F312" s="23" t="s">
        <v>1515</v>
      </c>
      <c r="G312" s="22" t="s">
        <v>1527</v>
      </c>
      <c r="H312" s="23" t="s">
        <v>1511</v>
      </c>
      <c r="I312" s="22" t="s">
        <v>1528</v>
      </c>
      <c r="J312" s="23" t="s">
        <v>1513</v>
      </c>
      <c r="K312" s="22" t="s">
        <v>55</v>
      </c>
      <c r="L312" s="23" t="s">
        <v>1513</v>
      </c>
      <c r="M312" s="22">
        <v>2</v>
      </c>
      <c r="N312" s="22" t="s">
        <v>56</v>
      </c>
      <c r="O312" s="22" t="s">
        <v>64</v>
      </c>
      <c r="P312" s="22">
        <v>0</v>
      </c>
      <c r="Q312" s="22">
        <v>1</v>
      </c>
      <c r="R312" s="22">
        <v>1</v>
      </c>
      <c r="S312" s="22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/>
      <c r="AI312" s="15"/>
      <c r="AJ312" s="15"/>
      <c r="AK312" s="15">
        <f t="shared" si="24"/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/>
      <c r="AX312" s="15">
        <v>0</v>
      </c>
      <c r="AY312" s="15">
        <v>0</v>
      </c>
      <c r="AZ312" s="15">
        <v>288000000</v>
      </c>
      <c r="BA312" s="15"/>
      <c r="BB312" s="15"/>
      <c r="BC312" s="15">
        <f t="shared" si="29"/>
        <v>288000000</v>
      </c>
      <c r="BD312" s="15">
        <v>0</v>
      </c>
      <c r="BE312" s="15">
        <v>0</v>
      </c>
      <c r="BF312" s="15">
        <v>0</v>
      </c>
      <c r="BG312" s="15"/>
      <c r="BH312" s="15"/>
      <c r="BI312" s="15"/>
      <c r="BJ312" s="15"/>
      <c r="BK312" s="15"/>
      <c r="BL312" s="15"/>
      <c r="BM312" s="15">
        <v>0</v>
      </c>
      <c r="BN312" s="15">
        <v>0</v>
      </c>
      <c r="BO312" s="15"/>
      <c r="BP312" s="15">
        <v>0</v>
      </c>
      <c r="BQ312" s="15">
        <v>0</v>
      </c>
      <c r="BR312" s="15">
        <v>300000000</v>
      </c>
      <c r="BS312" s="15"/>
      <c r="BT312" s="15"/>
      <c r="BU312" s="15">
        <f t="shared" si="25"/>
        <v>300000000</v>
      </c>
      <c r="BV312" s="15">
        <v>0</v>
      </c>
      <c r="BW312" s="15">
        <v>0</v>
      </c>
      <c r="BX312" s="15">
        <v>0</v>
      </c>
      <c r="BY312" s="15"/>
      <c r="BZ312" s="15"/>
      <c r="CA312" s="15"/>
      <c r="CB312" s="15"/>
      <c r="CC312" s="15"/>
      <c r="CD312" s="15"/>
      <c r="CE312" s="15">
        <v>0</v>
      </c>
      <c r="CF312" s="15">
        <v>0</v>
      </c>
      <c r="CG312" s="15"/>
      <c r="CH312" s="15">
        <v>0</v>
      </c>
      <c r="CI312" s="15">
        <v>0</v>
      </c>
      <c r="CJ312" s="15"/>
      <c r="CK312" s="15"/>
      <c r="CL312" s="15"/>
      <c r="CM312" s="15">
        <f t="shared" si="26"/>
        <v>0</v>
      </c>
      <c r="CN312" s="15">
        <f t="shared" si="27"/>
        <v>588000000</v>
      </c>
      <c r="CO312" s="20"/>
      <c r="CP312" s="14" t="s">
        <v>58</v>
      </c>
      <c r="CQ312" s="16" t="s">
        <v>1520</v>
      </c>
    </row>
    <row r="313" spans="1:95" s="2" customFormat="1" ht="86.25" customHeight="1" x14ac:dyDescent="0.25">
      <c r="A313" s="22" t="s">
        <v>1529</v>
      </c>
      <c r="B313" s="22">
        <f t="shared" si="28"/>
        <v>306</v>
      </c>
      <c r="C313" s="22" t="s">
        <v>960</v>
      </c>
      <c r="D313" s="23" t="s">
        <v>961</v>
      </c>
      <c r="E313" s="23" t="s">
        <v>1488</v>
      </c>
      <c r="F313" s="23" t="s">
        <v>1515</v>
      </c>
      <c r="G313" s="22" t="s">
        <v>1530</v>
      </c>
      <c r="H313" s="23" t="s">
        <v>1531</v>
      </c>
      <c r="I313" s="22" t="s">
        <v>1532</v>
      </c>
      <c r="J313" s="23" t="s">
        <v>1531</v>
      </c>
      <c r="K313" s="22" t="s">
        <v>55</v>
      </c>
      <c r="L313" s="23" t="s">
        <v>1531</v>
      </c>
      <c r="M313" s="22">
        <v>200</v>
      </c>
      <c r="N313" s="22" t="s">
        <v>56</v>
      </c>
      <c r="O313" s="22" t="s">
        <v>64</v>
      </c>
      <c r="P313" s="22">
        <v>0</v>
      </c>
      <c r="Q313" s="22">
        <v>0</v>
      </c>
      <c r="R313" s="22">
        <v>100</v>
      </c>
      <c r="S313" s="22">
        <v>100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/>
      <c r="AI313" s="15"/>
      <c r="AJ313" s="15"/>
      <c r="AK313" s="15">
        <f t="shared" si="24"/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0</v>
      </c>
      <c r="AT313" s="15">
        <v>0</v>
      </c>
      <c r="AU313" s="15">
        <v>0</v>
      </c>
      <c r="AV313" s="15">
        <v>0</v>
      </c>
      <c r="AW313" s="15"/>
      <c r="AX313" s="15">
        <v>0</v>
      </c>
      <c r="AY313" s="15">
        <v>0</v>
      </c>
      <c r="AZ313" s="15"/>
      <c r="BA313" s="15"/>
      <c r="BB313" s="15"/>
      <c r="BC313" s="15">
        <f t="shared" si="29"/>
        <v>0</v>
      </c>
      <c r="BD313" s="15">
        <v>0</v>
      </c>
      <c r="BE313" s="15">
        <v>0</v>
      </c>
      <c r="BF313" s="15">
        <v>0</v>
      </c>
      <c r="BG313" s="15"/>
      <c r="BH313" s="15"/>
      <c r="BI313" s="15"/>
      <c r="BJ313" s="15"/>
      <c r="BK313" s="15"/>
      <c r="BL313" s="15"/>
      <c r="BM313" s="15">
        <v>0</v>
      </c>
      <c r="BN313" s="15">
        <v>0</v>
      </c>
      <c r="BO313" s="15"/>
      <c r="BP313" s="15">
        <v>0</v>
      </c>
      <c r="BQ313" s="15">
        <v>0</v>
      </c>
      <c r="BR313" s="15">
        <v>800000000</v>
      </c>
      <c r="BS313" s="15"/>
      <c r="BT313" s="15"/>
      <c r="BU313" s="15">
        <f t="shared" si="25"/>
        <v>800000000</v>
      </c>
      <c r="BV313" s="15">
        <v>0</v>
      </c>
      <c r="BW313" s="15">
        <v>0</v>
      </c>
      <c r="BX313" s="15">
        <v>0</v>
      </c>
      <c r="BY313" s="15"/>
      <c r="BZ313" s="15"/>
      <c r="CA313" s="15"/>
      <c r="CB313" s="15"/>
      <c r="CC313" s="15"/>
      <c r="CD313" s="15"/>
      <c r="CE313" s="15">
        <v>0</v>
      </c>
      <c r="CF313" s="15">
        <v>0</v>
      </c>
      <c r="CG313" s="15"/>
      <c r="CH313" s="15">
        <v>0</v>
      </c>
      <c r="CI313" s="15">
        <v>0</v>
      </c>
      <c r="CJ313" s="15">
        <v>952000000</v>
      </c>
      <c r="CK313" s="15"/>
      <c r="CL313" s="15"/>
      <c r="CM313" s="15">
        <f t="shared" si="26"/>
        <v>952000000</v>
      </c>
      <c r="CN313" s="15">
        <f t="shared" si="27"/>
        <v>1752000000</v>
      </c>
      <c r="CO313" s="20"/>
      <c r="CP313" s="14" t="s">
        <v>58</v>
      </c>
      <c r="CQ313" s="16" t="s">
        <v>1520</v>
      </c>
    </row>
    <row r="314" spans="1:95" s="2" customFormat="1" ht="79.5" customHeight="1" x14ac:dyDescent="0.25">
      <c r="A314" s="22" t="s">
        <v>1533</v>
      </c>
      <c r="B314" s="22">
        <f t="shared" si="28"/>
        <v>307</v>
      </c>
      <c r="C314" s="22" t="s">
        <v>960</v>
      </c>
      <c r="D314" s="23" t="s">
        <v>961</v>
      </c>
      <c r="E314" s="23" t="s">
        <v>1488</v>
      </c>
      <c r="F314" s="23" t="s">
        <v>1515</v>
      </c>
      <c r="G314" s="22" t="s">
        <v>1534</v>
      </c>
      <c r="H314" s="23" t="s">
        <v>1535</v>
      </c>
      <c r="I314" s="22" t="s">
        <v>1536</v>
      </c>
      <c r="J314" s="23" t="s">
        <v>1535</v>
      </c>
      <c r="K314" s="22" t="s">
        <v>55</v>
      </c>
      <c r="L314" s="23" t="s">
        <v>1535</v>
      </c>
      <c r="M314" s="22">
        <v>615</v>
      </c>
      <c r="N314" s="22" t="s">
        <v>56</v>
      </c>
      <c r="O314" s="22" t="s">
        <v>64</v>
      </c>
      <c r="P314" s="22">
        <v>45</v>
      </c>
      <c r="Q314" s="22">
        <v>15</v>
      </c>
      <c r="R314" s="22">
        <v>255</v>
      </c>
      <c r="S314" s="22">
        <v>300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26"/>
      <c r="AH314" s="15">
        <v>761000000</v>
      </c>
      <c r="AI314" s="15"/>
      <c r="AJ314" s="15"/>
      <c r="AK314" s="15">
        <f t="shared" si="24"/>
        <v>761000000</v>
      </c>
      <c r="AL314" s="15">
        <v>178432000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/>
      <c r="AX314" s="15">
        <v>0</v>
      </c>
      <c r="AY314" s="15">
        <v>0</v>
      </c>
      <c r="AZ314" s="15">
        <v>800000000</v>
      </c>
      <c r="BA314" s="15"/>
      <c r="BB314" s="15"/>
      <c r="BC314" s="15">
        <f t="shared" si="29"/>
        <v>978432000</v>
      </c>
      <c r="BD314" s="15">
        <v>212278000</v>
      </c>
      <c r="BE314" s="15">
        <v>0</v>
      </c>
      <c r="BF314" s="15">
        <v>0</v>
      </c>
      <c r="BG314" s="15"/>
      <c r="BH314" s="15"/>
      <c r="BI314" s="15"/>
      <c r="BJ314" s="15"/>
      <c r="BK314" s="15"/>
      <c r="BL314" s="15"/>
      <c r="BM314" s="15">
        <v>0</v>
      </c>
      <c r="BN314" s="15">
        <v>0</v>
      </c>
      <c r="BO314" s="15"/>
      <c r="BP314" s="15">
        <v>0</v>
      </c>
      <c r="BQ314" s="15">
        <v>0</v>
      </c>
      <c r="BR314" s="15">
        <v>783207844.17999995</v>
      </c>
      <c r="BS314" s="15"/>
      <c r="BT314" s="15"/>
      <c r="BU314" s="15">
        <f t="shared" si="25"/>
        <v>995485844.17999995</v>
      </c>
      <c r="BV314" s="15">
        <v>252551000</v>
      </c>
      <c r="BW314" s="15">
        <v>0</v>
      </c>
      <c r="BX314" s="15">
        <v>0</v>
      </c>
      <c r="BY314" s="15"/>
      <c r="BZ314" s="15"/>
      <c r="CA314" s="15"/>
      <c r="CB314" s="15"/>
      <c r="CC314" s="15"/>
      <c r="CD314" s="15"/>
      <c r="CE314" s="15">
        <v>0</v>
      </c>
      <c r="CF314" s="15">
        <v>0</v>
      </c>
      <c r="CG314" s="15"/>
      <c r="CH314" s="15">
        <v>0</v>
      </c>
      <c r="CI314" s="15">
        <v>0</v>
      </c>
      <c r="CJ314" s="15">
        <v>932017334.57000005</v>
      </c>
      <c r="CK314" s="15"/>
      <c r="CL314" s="15"/>
      <c r="CM314" s="15">
        <f t="shared" si="26"/>
        <v>1184568334.5700002</v>
      </c>
      <c r="CN314" s="15">
        <f t="shared" si="27"/>
        <v>3919486178.75</v>
      </c>
      <c r="CO314" s="20">
        <v>2024003630016</v>
      </c>
      <c r="CP314" s="14" t="s">
        <v>58</v>
      </c>
      <c r="CQ314" s="16" t="s">
        <v>1520</v>
      </c>
    </row>
    <row r="315" spans="1:95" s="2" customFormat="1" ht="79.5" customHeight="1" x14ac:dyDescent="0.25">
      <c r="A315" s="22" t="s">
        <v>1537</v>
      </c>
      <c r="B315" s="22">
        <f t="shared" si="28"/>
        <v>308</v>
      </c>
      <c r="C315" s="22" t="s">
        <v>960</v>
      </c>
      <c r="D315" s="23" t="s">
        <v>961</v>
      </c>
      <c r="E315" s="23" t="s">
        <v>1488</v>
      </c>
      <c r="F315" s="23" t="s">
        <v>1515</v>
      </c>
      <c r="G315" s="22" t="s">
        <v>1538</v>
      </c>
      <c r="H315" s="23" t="s">
        <v>1539</v>
      </c>
      <c r="I315" s="22" t="s">
        <v>1540</v>
      </c>
      <c r="J315" s="23" t="s">
        <v>1539</v>
      </c>
      <c r="K315" s="22" t="s">
        <v>55</v>
      </c>
      <c r="L315" s="23" t="s">
        <v>1539</v>
      </c>
      <c r="M315" s="22">
        <v>115</v>
      </c>
      <c r="N315" s="22" t="s">
        <v>56</v>
      </c>
      <c r="O315" s="22" t="s">
        <v>64</v>
      </c>
      <c r="P315" s="22">
        <v>5</v>
      </c>
      <c r="Q315" s="22">
        <v>15</v>
      </c>
      <c r="R315" s="22">
        <v>45</v>
      </c>
      <c r="S315" s="22">
        <v>50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26"/>
      <c r="AH315" s="15">
        <v>239000000</v>
      </c>
      <c r="AI315" s="15"/>
      <c r="AJ315" s="15"/>
      <c r="AK315" s="15">
        <f t="shared" si="24"/>
        <v>239000000</v>
      </c>
      <c r="AL315" s="15">
        <v>178432716.515448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/>
      <c r="AX315" s="15">
        <v>0</v>
      </c>
      <c r="AY315" s="15">
        <v>0</v>
      </c>
      <c r="AZ315" s="15">
        <v>450000000</v>
      </c>
      <c r="BA315" s="15"/>
      <c r="BB315" s="15"/>
      <c r="BC315" s="15">
        <f t="shared" si="29"/>
        <v>628432716.51544797</v>
      </c>
      <c r="BD315" s="15">
        <v>212277374.52635899</v>
      </c>
      <c r="BE315" s="15">
        <v>0</v>
      </c>
      <c r="BF315" s="15">
        <v>0</v>
      </c>
      <c r="BG315" s="15"/>
      <c r="BH315" s="15"/>
      <c r="BI315" s="15"/>
      <c r="BJ315" s="15"/>
      <c r="BK315" s="15"/>
      <c r="BL315" s="15"/>
      <c r="BM315" s="15">
        <v>0</v>
      </c>
      <c r="BN315" s="15">
        <v>0</v>
      </c>
      <c r="BO315" s="15"/>
      <c r="BP315" s="15">
        <v>0</v>
      </c>
      <c r="BQ315" s="15">
        <v>0</v>
      </c>
      <c r="BR315" s="15">
        <v>400000000</v>
      </c>
      <c r="BS315" s="15"/>
      <c r="BT315" s="15"/>
      <c r="BU315" s="15">
        <f t="shared" si="25"/>
        <v>612277374.52635896</v>
      </c>
      <c r="BV315" s="15">
        <v>252550575.652991</v>
      </c>
      <c r="BW315" s="15">
        <v>0</v>
      </c>
      <c r="BX315" s="15">
        <v>0</v>
      </c>
      <c r="BY315" s="15"/>
      <c r="BZ315" s="15"/>
      <c r="CA315" s="15"/>
      <c r="CB315" s="15"/>
      <c r="CC315" s="15"/>
      <c r="CD315" s="15"/>
      <c r="CE315" s="15">
        <v>0</v>
      </c>
      <c r="CF315" s="15">
        <v>0</v>
      </c>
      <c r="CG315" s="15"/>
      <c r="CH315" s="15">
        <v>0</v>
      </c>
      <c r="CI315" s="15">
        <v>0</v>
      </c>
      <c r="CJ315" s="15">
        <v>476000000</v>
      </c>
      <c r="CK315" s="15"/>
      <c r="CL315" s="15"/>
      <c r="CM315" s="15">
        <f t="shared" si="26"/>
        <v>728550575.65299106</v>
      </c>
      <c r="CN315" s="15">
        <f t="shared" si="27"/>
        <v>2208260666.694798</v>
      </c>
      <c r="CO315" s="20" t="s">
        <v>1541</v>
      </c>
      <c r="CP315" s="14" t="s">
        <v>58</v>
      </c>
      <c r="CQ315" s="16" t="s">
        <v>1520</v>
      </c>
    </row>
    <row r="316" spans="1:95" s="2" customFormat="1" ht="79.5" customHeight="1" x14ac:dyDescent="0.25">
      <c r="A316" s="22" t="s">
        <v>1542</v>
      </c>
      <c r="B316" s="22">
        <f t="shared" si="28"/>
        <v>309</v>
      </c>
      <c r="C316" s="22" t="s">
        <v>960</v>
      </c>
      <c r="D316" s="23" t="s">
        <v>961</v>
      </c>
      <c r="E316" s="23" t="s">
        <v>1488</v>
      </c>
      <c r="F316" s="23" t="s">
        <v>1543</v>
      </c>
      <c r="G316" s="22" t="s">
        <v>1544</v>
      </c>
      <c r="H316" s="23" t="s">
        <v>1545</v>
      </c>
      <c r="I316" s="22" t="s">
        <v>1546</v>
      </c>
      <c r="J316" s="23" t="s">
        <v>1545</v>
      </c>
      <c r="K316" s="22" t="s">
        <v>55</v>
      </c>
      <c r="L316" s="23" t="s">
        <v>1545</v>
      </c>
      <c r="M316" s="22">
        <v>250</v>
      </c>
      <c r="N316" s="22" t="s">
        <v>1547</v>
      </c>
      <c r="O316" s="22" t="s">
        <v>64</v>
      </c>
      <c r="P316" s="22">
        <v>50</v>
      </c>
      <c r="Q316" s="22">
        <v>200</v>
      </c>
      <c r="R316" s="22">
        <v>0</v>
      </c>
      <c r="S316" s="22">
        <v>0</v>
      </c>
      <c r="T316" s="15">
        <v>35795909.380000003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/>
      <c r="AI316" s="15"/>
      <c r="AJ316" s="15"/>
      <c r="AK316" s="15">
        <f t="shared" si="24"/>
        <v>35795909.380000003</v>
      </c>
      <c r="AL316" s="15">
        <v>70000000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/>
      <c r="AX316" s="15">
        <v>0</v>
      </c>
      <c r="AY316" s="15">
        <v>0</v>
      </c>
      <c r="AZ316" s="15"/>
      <c r="BA316" s="15"/>
      <c r="BB316" s="15"/>
      <c r="BC316" s="15">
        <f t="shared" si="29"/>
        <v>70000000</v>
      </c>
      <c r="BD316" s="15">
        <v>0</v>
      </c>
      <c r="BE316" s="15">
        <v>0</v>
      </c>
      <c r="BF316" s="15">
        <v>0</v>
      </c>
      <c r="BG316" s="15"/>
      <c r="BH316" s="15"/>
      <c r="BI316" s="15"/>
      <c r="BJ316" s="15"/>
      <c r="BK316" s="15"/>
      <c r="BL316" s="15"/>
      <c r="BM316" s="15">
        <v>0</v>
      </c>
      <c r="BN316" s="15">
        <v>0</v>
      </c>
      <c r="BO316" s="15"/>
      <c r="BP316" s="15">
        <v>0</v>
      </c>
      <c r="BQ316" s="15">
        <v>0</v>
      </c>
      <c r="BR316" s="15"/>
      <c r="BS316" s="15"/>
      <c r="BT316" s="15"/>
      <c r="BU316" s="15">
        <f t="shared" si="25"/>
        <v>0</v>
      </c>
      <c r="BV316" s="15">
        <v>0</v>
      </c>
      <c r="BW316" s="15">
        <v>0</v>
      </c>
      <c r="BX316" s="15">
        <v>0</v>
      </c>
      <c r="BY316" s="15"/>
      <c r="BZ316" s="15"/>
      <c r="CA316" s="15"/>
      <c r="CB316" s="15"/>
      <c r="CC316" s="15"/>
      <c r="CD316" s="15"/>
      <c r="CE316" s="15">
        <v>0</v>
      </c>
      <c r="CF316" s="15">
        <v>0</v>
      </c>
      <c r="CG316" s="15"/>
      <c r="CH316" s="15">
        <v>0</v>
      </c>
      <c r="CI316" s="15">
        <v>0</v>
      </c>
      <c r="CJ316" s="15"/>
      <c r="CK316" s="15"/>
      <c r="CL316" s="15"/>
      <c r="CM316" s="15">
        <f t="shared" si="26"/>
        <v>0</v>
      </c>
      <c r="CN316" s="15">
        <f t="shared" si="27"/>
        <v>105795909.38</v>
      </c>
      <c r="CO316" s="20">
        <v>2024003630034</v>
      </c>
      <c r="CP316" s="14" t="s">
        <v>58</v>
      </c>
      <c r="CQ316" s="16" t="s">
        <v>65</v>
      </c>
    </row>
    <row r="317" spans="1:95" s="2" customFormat="1" ht="79.5" customHeight="1" x14ac:dyDescent="0.25">
      <c r="A317" s="22" t="s">
        <v>1548</v>
      </c>
      <c r="B317" s="22">
        <f t="shared" si="28"/>
        <v>310</v>
      </c>
      <c r="C317" s="22" t="s">
        <v>1308</v>
      </c>
      <c r="D317" s="23" t="s">
        <v>1309</v>
      </c>
      <c r="E317" s="23" t="s">
        <v>1216</v>
      </c>
      <c r="F317" s="23" t="s">
        <v>1549</v>
      </c>
      <c r="G317" s="22" t="s">
        <v>1550</v>
      </c>
      <c r="H317" s="23" t="s">
        <v>1551</v>
      </c>
      <c r="I317" s="22" t="s">
        <v>1552</v>
      </c>
      <c r="J317" s="23" t="s">
        <v>1553</v>
      </c>
      <c r="K317" s="22" t="s">
        <v>55</v>
      </c>
      <c r="L317" s="23" t="s">
        <v>1553</v>
      </c>
      <c r="M317" s="22">
        <v>1</v>
      </c>
      <c r="N317" s="22" t="s">
        <v>56</v>
      </c>
      <c r="O317" s="22" t="s">
        <v>57</v>
      </c>
      <c r="P317" s="22">
        <v>1</v>
      </c>
      <c r="Q317" s="22">
        <v>1</v>
      </c>
      <c r="R317" s="22">
        <v>1</v>
      </c>
      <c r="S317" s="22">
        <v>1</v>
      </c>
      <c r="T317" s="15">
        <v>1050000000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/>
      <c r="AI317" s="15"/>
      <c r="AJ317" s="15"/>
      <c r="AK317" s="15">
        <f t="shared" si="24"/>
        <v>1050000000</v>
      </c>
      <c r="AL317" s="15">
        <v>357000000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/>
      <c r="AX317" s="15">
        <v>0</v>
      </c>
      <c r="AY317" s="15">
        <v>0</v>
      </c>
      <c r="AZ317" s="15"/>
      <c r="BA317" s="15"/>
      <c r="BB317" s="15"/>
      <c r="BC317" s="15">
        <f t="shared" si="29"/>
        <v>357000000</v>
      </c>
      <c r="BD317" s="15">
        <v>357000000</v>
      </c>
      <c r="BE317" s="15">
        <v>0</v>
      </c>
      <c r="BF317" s="15">
        <v>0</v>
      </c>
      <c r="BG317" s="15"/>
      <c r="BH317" s="15"/>
      <c r="BI317" s="15"/>
      <c r="BJ317" s="15"/>
      <c r="BK317" s="15"/>
      <c r="BL317" s="15"/>
      <c r="BM317" s="15">
        <v>0</v>
      </c>
      <c r="BN317" s="15">
        <v>0</v>
      </c>
      <c r="BO317" s="15"/>
      <c r="BP317" s="15">
        <v>0</v>
      </c>
      <c r="BQ317" s="15">
        <v>0</v>
      </c>
      <c r="BR317" s="15"/>
      <c r="BS317" s="15"/>
      <c r="BT317" s="15"/>
      <c r="BU317" s="15">
        <f t="shared" si="25"/>
        <v>357000000</v>
      </c>
      <c r="BV317" s="15">
        <v>367710000</v>
      </c>
      <c r="BW317" s="15">
        <v>0</v>
      </c>
      <c r="BX317" s="15">
        <v>0</v>
      </c>
      <c r="BY317" s="15"/>
      <c r="BZ317" s="15"/>
      <c r="CA317" s="15"/>
      <c r="CB317" s="15"/>
      <c r="CC317" s="15"/>
      <c r="CD317" s="15"/>
      <c r="CE317" s="15">
        <v>0</v>
      </c>
      <c r="CF317" s="15">
        <v>0</v>
      </c>
      <c r="CG317" s="15"/>
      <c r="CH317" s="15">
        <v>0</v>
      </c>
      <c r="CI317" s="15">
        <v>0</v>
      </c>
      <c r="CJ317" s="15"/>
      <c r="CK317" s="15"/>
      <c r="CL317" s="15"/>
      <c r="CM317" s="15">
        <f t="shared" si="26"/>
        <v>367710000</v>
      </c>
      <c r="CN317" s="15">
        <f t="shared" si="27"/>
        <v>2131710000</v>
      </c>
      <c r="CO317" s="20">
        <v>2024003630027</v>
      </c>
      <c r="CP317" s="14" t="s">
        <v>58</v>
      </c>
      <c r="CQ317" s="16" t="s">
        <v>1554</v>
      </c>
    </row>
    <row r="318" spans="1:95" s="2" customFormat="1" ht="79.5" customHeight="1" x14ac:dyDescent="0.25">
      <c r="A318" s="22" t="s">
        <v>1555</v>
      </c>
      <c r="B318" s="22">
        <f t="shared" si="28"/>
        <v>311</v>
      </c>
      <c r="C318" s="22" t="s">
        <v>1308</v>
      </c>
      <c r="D318" s="23" t="s">
        <v>1309</v>
      </c>
      <c r="E318" s="23" t="s">
        <v>1216</v>
      </c>
      <c r="F318" s="23" t="s">
        <v>1549</v>
      </c>
      <c r="G318" s="22" t="s">
        <v>1556</v>
      </c>
      <c r="H318" s="23" t="s">
        <v>1557</v>
      </c>
      <c r="I318" s="22" t="s">
        <v>1558</v>
      </c>
      <c r="J318" s="23" t="s">
        <v>1559</v>
      </c>
      <c r="K318" s="22" t="s">
        <v>55</v>
      </c>
      <c r="L318" s="23" t="s">
        <v>1559</v>
      </c>
      <c r="M318" s="22">
        <v>100</v>
      </c>
      <c r="N318" s="22" t="s">
        <v>1086</v>
      </c>
      <c r="O318" s="22" t="s">
        <v>57</v>
      </c>
      <c r="P318" s="36">
        <v>1</v>
      </c>
      <c r="Q318" s="22">
        <v>1</v>
      </c>
      <c r="R318" s="22">
        <v>1</v>
      </c>
      <c r="S318" s="22">
        <v>1</v>
      </c>
      <c r="T318" s="15">
        <v>735418000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/>
      <c r="AI318" s="15"/>
      <c r="AJ318" s="15"/>
      <c r="AK318" s="15">
        <f t="shared" si="24"/>
        <v>735418000</v>
      </c>
      <c r="AL318" s="15">
        <v>54825000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/>
      <c r="AX318" s="15">
        <v>0</v>
      </c>
      <c r="AY318" s="15">
        <v>0</v>
      </c>
      <c r="AZ318" s="15"/>
      <c r="BA318" s="15"/>
      <c r="BB318" s="15"/>
      <c r="BC318" s="15">
        <f t="shared" si="29"/>
        <v>54825000</v>
      </c>
      <c r="BD318" s="15">
        <v>54825000</v>
      </c>
      <c r="BE318" s="15">
        <v>0</v>
      </c>
      <c r="BF318" s="15">
        <v>0</v>
      </c>
      <c r="BG318" s="15"/>
      <c r="BH318" s="15"/>
      <c r="BI318" s="15"/>
      <c r="BJ318" s="15"/>
      <c r="BK318" s="15"/>
      <c r="BL318" s="15"/>
      <c r="BM318" s="15">
        <v>0</v>
      </c>
      <c r="BN318" s="15">
        <v>0</v>
      </c>
      <c r="BO318" s="15"/>
      <c r="BP318" s="15">
        <v>0</v>
      </c>
      <c r="BQ318" s="15">
        <v>0</v>
      </c>
      <c r="BR318" s="15"/>
      <c r="BS318" s="15"/>
      <c r="BT318" s="15"/>
      <c r="BU318" s="15">
        <f t="shared" si="25"/>
        <v>54825000</v>
      </c>
      <c r="BV318" s="15">
        <v>56470000</v>
      </c>
      <c r="BW318" s="15">
        <v>0</v>
      </c>
      <c r="BX318" s="15">
        <v>0</v>
      </c>
      <c r="BY318" s="15"/>
      <c r="BZ318" s="15"/>
      <c r="CA318" s="15"/>
      <c r="CB318" s="15"/>
      <c r="CC318" s="15"/>
      <c r="CD318" s="15"/>
      <c r="CE318" s="15">
        <v>0</v>
      </c>
      <c r="CF318" s="15">
        <v>0</v>
      </c>
      <c r="CG318" s="15"/>
      <c r="CH318" s="15">
        <v>0</v>
      </c>
      <c r="CI318" s="15">
        <v>0</v>
      </c>
      <c r="CJ318" s="15"/>
      <c r="CK318" s="15"/>
      <c r="CL318" s="15"/>
      <c r="CM318" s="15">
        <f t="shared" si="26"/>
        <v>56470000</v>
      </c>
      <c r="CN318" s="15">
        <f t="shared" si="27"/>
        <v>901538000</v>
      </c>
      <c r="CO318" s="20" t="s">
        <v>1560</v>
      </c>
      <c r="CP318" s="14" t="s">
        <v>58</v>
      </c>
      <c r="CQ318" s="16" t="s">
        <v>1561</v>
      </c>
    </row>
    <row r="319" spans="1:95" s="2" customFormat="1" ht="79.5" customHeight="1" x14ac:dyDescent="0.25">
      <c r="A319" s="22" t="s">
        <v>1562</v>
      </c>
      <c r="B319" s="22">
        <f t="shared" si="28"/>
        <v>312</v>
      </c>
      <c r="C319" s="22" t="s">
        <v>1308</v>
      </c>
      <c r="D319" s="23" t="s">
        <v>1309</v>
      </c>
      <c r="E319" s="23" t="s">
        <v>1216</v>
      </c>
      <c r="F319" s="23" t="s">
        <v>1549</v>
      </c>
      <c r="G319" s="22" t="s">
        <v>1556</v>
      </c>
      <c r="H319" s="23" t="s">
        <v>1557</v>
      </c>
      <c r="I319" s="22" t="s">
        <v>1563</v>
      </c>
      <c r="J319" s="23" t="s">
        <v>1564</v>
      </c>
      <c r="K319" s="22" t="s">
        <v>90</v>
      </c>
      <c r="L319" s="23" t="s">
        <v>1564</v>
      </c>
      <c r="M319" s="22">
        <v>1</v>
      </c>
      <c r="N319" s="22" t="s">
        <v>56</v>
      </c>
      <c r="O319" s="22" t="s">
        <v>57</v>
      </c>
      <c r="P319" s="22">
        <v>1</v>
      </c>
      <c r="Q319" s="22">
        <v>1</v>
      </c>
      <c r="R319" s="22">
        <v>1</v>
      </c>
      <c r="S319" s="22">
        <v>1</v>
      </c>
      <c r="T319" s="15">
        <v>3923874633.3499999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500000000</v>
      </c>
      <c r="AH319" s="15"/>
      <c r="AI319" s="15"/>
      <c r="AJ319" s="15"/>
      <c r="AK319" s="15">
        <f t="shared" si="24"/>
        <v>4423874633.3500004</v>
      </c>
      <c r="AL319" s="15">
        <v>2865442000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0</v>
      </c>
      <c r="AT319" s="15">
        <v>0</v>
      </c>
      <c r="AU319" s="15">
        <v>0</v>
      </c>
      <c r="AV319" s="15">
        <v>0</v>
      </c>
      <c r="AW319" s="15"/>
      <c r="AX319" s="15">
        <v>0</v>
      </c>
      <c r="AY319" s="15">
        <v>550000000</v>
      </c>
      <c r="AZ319" s="15"/>
      <c r="BA319" s="15"/>
      <c r="BB319" s="15"/>
      <c r="BC319" s="15">
        <f t="shared" si="29"/>
        <v>3415442000</v>
      </c>
      <c r="BD319" s="15">
        <v>2505442000</v>
      </c>
      <c r="BE319" s="15">
        <v>0</v>
      </c>
      <c r="BF319" s="15">
        <v>0</v>
      </c>
      <c r="BG319" s="15"/>
      <c r="BH319" s="15"/>
      <c r="BI319" s="15"/>
      <c r="BJ319" s="15"/>
      <c r="BK319" s="15"/>
      <c r="BL319" s="15"/>
      <c r="BM319" s="15">
        <v>0</v>
      </c>
      <c r="BN319" s="15">
        <v>0</v>
      </c>
      <c r="BO319" s="15"/>
      <c r="BP319" s="15">
        <v>0</v>
      </c>
      <c r="BQ319" s="15">
        <v>605000000</v>
      </c>
      <c r="BR319" s="15"/>
      <c r="BS319" s="15"/>
      <c r="BT319" s="15"/>
      <c r="BU319" s="15">
        <f t="shared" si="25"/>
        <v>3110442000</v>
      </c>
      <c r="BV319" s="15">
        <v>2951405000</v>
      </c>
      <c r="BW319" s="15">
        <v>0</v>
      </c>
      <c r="BX319" s="15">
        <v>0</v>
      </c>
      <c r="BY319" s="15"/>
      <c r="BZ319" s="15"/>
      <c r="CA319" s="15"/>
      <c r="CB319" s="15"/>
      <c r="CC319" s="15"/>
      <c r="CD319" s="15"/>
      <c r="CE319" s="15">
        <v>0</v>
      </c>
      <c r="CF319" s="15">
        <v>0</v>
      </c>
      <c r="CG319" s="15"/>
      <c r="CH319" s="15">
        <v>0</v>
      </c>
      <c r="CI319" s="15">
        <v>665500000</v>
      </c>
      <c r="CJ319" s="15"/>
      <c r="CK319" s="15"/>
      <c r="CL319" s="15"/>
      <c r="CM319" s="15">
        <f t="shared" si="26"/>
        <v>3616905000</v>
      </c>
      <c r="CN319" s="15">
        <f t="shared" si="27"/>
        <v>14566663633.35</v>
      </c>
      <c r="CO319" s="20">
        <v>2024003630014</v>
      </c>
      <c r="CP319" s="14" t="s">
        <v>58</v>
      </c>
      <c r="CQ319" s="16" t="s">
        <v>1561</v>
      </c>
    </row>
    <row r="320" spans="1:95" s="2" customFormat="1" ht="79.5" customHeight="1" x14ac:dyDescent="0.25">
      <c r="A320" s="22" t="s">
        <v>1565</v>
      </c>
      <c r="B320" s="22">
        <f t="shared" si="28"/>
        <v>313</v>
      </c>
      <c r="C320" s="22" t="s">
        <v>1308</v>
      </c>
      <c r="D320" s="23" t="s">
        <v>1309</v>
      </c>
      <c r="E320" s="23" t="s">
        <v>1216</v>
      </c>
      <c r="F320" s="23" t="s">
        <v>1549</v>
      </c>
      <c r="G320" s="22" t="s">
        <v>1566</v>
      </c>
      <c r="H320" s="23" t="s">
        <v>563</v>
      </c>
      <c r="I320" s="22" t="s">
        <v>1567</v>
      </c>
      <c r="J320" s="23" t="s">
        <v>1568</v>
      </c>
      <c r="K320" s="22" t="s">
        <v>55</v>
      </c>
      <c r="L320" s="23" t="s">
        <v>1568</v>
      </c>
      <c r="M320" s="22">
        <v>1</v>
      </c>
      <c r="N320" s="22" t="s">
        <v>56</v>
      </c>
      <c r="O320" s="22" t="s">
        <v>64</v>
      </c>
      <c r="P320" s="22">
        <v>1</v>
      </c>
      <c r="Q320" s="22">
        <v>0</v>
      </c>
      <c r="R320" s="22">
        <v>0</v>
      </c>
      <c r="S320" s="22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/>
      <c r="AI320" s="15">
        <v>300000000</v>
      </c>
      <c r="AJ320" s="15"/>
      <c r="AK320" s="15">
        <f t="shared" si="24"/>
        <v>300000000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0</v>
      </c>
      <c r="AW320" s="15"/>
      <c r="AX320" s="15">
        <v>0</v>
      </c>
      <c r="AY320" s="15">
        <v>0</v>
      </c>
      <c r="AZ320" s="15"/>
      <c r="BA320" s="15"/>
      <c r="BB320" s="15"/>
      <c r="BC320" s="15">
        <f t="shared" si="29"/>
        <v>0</v>
      </c>
      <c r="BD320" s="15">
        <v>0</v>
      </c>
      <c r="BE320" s="15">
        <v>0</v>
      </c>
      <c r="BF320" s="15">
        <v>0</v>
      </c>
      <c r="BG320" s="15"/>
      <c r="BH320" s="15"/>
      <c r="BI320" s="15"/>
      <c r="BJ320" s="15"/>
      <c r="BK320" s="15"/>
      <c r="BL320" s="15"/>
      <c r="BM320" s="15">
        <v>0</v>
      </c>
      <c r="BN320" s="15">
        <v>0</v>
      </c>
      <c r="BO320" s="15"/>
      <c r="BP320" s="15">
        <v>0</v>
      </c>
      <c r="BQ320" s="15">
        <v>0</v>
      </c>
      <c r="BR320" s="15"/>
      <c r="BS320" s="15"/>
      <c r="BT320" s="15"/>
      <c r="BU320" s="15">
        <f t="shared" si="25"/>
        <v>0</v>
      </c>
      <c r="BV320" s="15">
        <v>0</v>
      </c>
      <c r="BW320" s="15">
        <v>0</v>
      </c>
      <c r="BX320" s="15">
        <v>0</v>
      </c>
      <c r="BY320" s="15"/>
      <c r="BZ320" s="15"/>
      <c r="CA320" s="15"/>
      <c r="CB320" s="15"/>
      <c r="CC320" s="15"/>
      <c r="CD320" s="15"/>
      <c r="CE320" s="15">
        <v>0</v>
      </c>
      <c r="CF320" s="15">
        <v>0</v>
      </c>
      <c r="CG320" s="15"/>
      <c r="CH320" s="15">
        <v>0</v>
      </c>
      <c r="CI320" s="15">
        <v>0</v>
      </c>
      <c r="CJ320" s="15"/>
      <c r="CK320" s="15"/>
      <c r="CL320" s="15"/>
      <c r="CM320" s="15">
        <f t="shared" si="26"/>
        <v>0</v>
      </c>
      <c r="CN320" s="15">
        <f t="shared" si="27"/>
        <v>300000000</v>
      </c>
      <c r="CO320" s="20"/>
      <c r="CP320" s="14" t="s">
        <v>58</v>
      </c>
      <c r="CQ320" s="16" t="s">
        <v>65</v>
      </c>
    </row>
    <row r="321" spans="1:95" s="2" customFormat="1" ht="79.5" customHeight="1" x14ac:dyDescent="0.25">
      <c r="A321" s="22" t="s">
        <v>1569</v>
      </c>
      <c r="B321" s="22">
        <f t="shared" si="28"/>
        <v>314</v>
      </c>
      <c r="C321" s="22" t="s">
        <v>1308</v>
      </c>
      <c r="D321" s="23" t="s">
        <v>1309</v>
      </c>
      <c r="E321" s="23" t="s">
        <v>1278</v>
      </c>
      <c r="F321" s="23" t="s">
        <v>1318</v>
      </c>
      <c r="G321" s="22" t="s">
        <v>1570</v>
      </c>
      <c r="H321" s="23" t="s">
        <v>1571</v>
      </c>
      <c r="I321" s="22" t="s">
        <v>1572</v>
      </c>
      <c r="J321" s="23" t="s">
        <v>1573</v>
      </c>
      <c r="K321" s="22" t="s">
        <v>55</v>
      </c>
      <c r="L321" s="23" t="s">
        <v>1573</v>
      </c>
      <c r="M321" s="22">
        <v>0.8</v>
      </c>
      <c r="N321" s="22" t="s">
        <v>1086</v>
      </c>
      <c r="O321" s="22" t="s">
        <v>64</v>
      </c>
      <c r="P321" s="22">
        <v>0.2</v>
      </c>
      <c r="Q321" s="22">
        <v>0.2</v>
      </c>
      <c r="R321" s="22">
        <v>0.2</v>
      </c>
      <c r="S321" s="22">
        <v>0.2</v>
      </c>
      <c r="T321" s="15">
        <v>71000000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/>
      <c r="AI321" s="15"/>
      <c r="AJ321" s="15"/>
      <c r="AK321" s="15">
        <f t="shared" si="24"/>
        <v>71000000</v>
      </c>
      <c r="AL321" s="15">
        <v>206210000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/>
      <c r="AX321" s="15">
        <v>0</v>
      </c>
      <c r="AY321" s="15">
        <v>0</v>
      </c>
      <c r="AZ321" s="15"/>
      <c r="BA321" s="15"/>
      <c r="BB321" s="15"/>
      <c r="BC321" s="15">
        <f t="shared" si="29"/>
        <v>206210000</v>
      </c>
      <c r="BD321" s="15">
        <v>290510000</v>
      </c>
      <c r="BE321" s="15">
        <v>0</v>
      </c>
      <c r="BF321" s="15">
        <v>0</v>
      </c>
      <c r="BG321" s="15"/>
      <c r="BH321" s="15"/>
      <c r="BI321" s="15"/>
      <c r="BJ321" s="15"/>
      <c r="BK321" s="15"/>
      <c r="BL321" s="15"/>
      <c r="BM321" s="15">
        <v>0</v>
      </c>
      <c r="BN321" s="15">
        <v>0</v>
      </c>
      <c r="BO321" s="15"/>
      <c r="BP321" s="15">
        <v>0</v>
      </c>
      <c r="BQ321" s="15">
        <v>0</v>
      </c>
      <c r="BR321" s="15"/>
      <c r="BS321" s="15"/>
      <c r="BT321" s="15"/>
      <c r="BU321" s="15">
        <f t="shared" si="25"/>
        <v>290510000</v>
      </c>
      <c r="BV321" s="15">
        <v>264926000</v>
      </c>
      <c r="BW321" s="15">
        <v>0</v>
      </c>
      <c r="BX321" s="15">
        <v>0</v>
      </c>
      <c r="BY321" s="15"/>
      <c r="BZ321" s="15"/>
      <c r="CA321" s="15"/>
      <c r="CB321" s="15"/>
      <c r="CC321" s="15"/>
      <c r="CD321" s="15"/>
      <c r="CE321" s="15">
        <v>0</v>
      </c>
      <c r="CF321" s="15">
        <v>0</v>
      </c>
      <c r="CG321" s="15"/>
      <c r="CH321" s="15">
        <v>0</v>
      </c>
      <c r="CI321" s="15">
        <v>0</v>
      </c>
      <c r="CJ321" s="15"/>
      <c r="CK321" s="15"/>
      <c r="CL321" s="15"/>
      <c r="CM321" s="15">
        <f t="shared" si="26"/>
        <v>264926000</v>
      </c>
      <c r="CN321" s="15">
        <f t="shared" si="27"/>
        <v>832646000</v>
      </c>
      <c r="CO321" s="20">
        <v>2024003630026</v>
      </c>
      <c r="CP321" s="14" t="s">
        <v>58</v>
      </c>
      <c r="CQ321" s="16" t="s">
        <v>999</v>
      </c>
    </row>
    <row r="322" spans="1:95" s="2" customFormat="1" ht="79.5" customHeight="1" x14ac:dyDescent="0.25">
      <c r="A322" s="22" t="s">
        <v>1574</v>
      </c>
      <c r="B322" s="22">
        <f t="shared" si="28"/>
        <v>315</v>
      </c>
      <c r="C322" s="22" t="s">
        <v>1308</v>
      </c>
      <c r="D322" s="23" t="s">
        <v>1309</v>
      </c>
      <c r="E322" s="23" t="s">
        <v>1278</v>
      </c>
      <c r="F322" s="23" t="s">
        <v>1318</v>
      </c>
      <c r="G322" s="22" t="s">
        <v>1575</v>
      </c>
      <c r="H322" s="23" t="s">
        <v>1072</v>
      </c>
      <c r="I322" s="22" t="s">
        <v>1576</v>
      </c>
      <c r="J322" s="23" t="s">
        <v>1577</v>
      </c>
      <c r="K322" s="22" t="s">
        <v>90</v>
      </c>
      <c r="L322" s="23" t="s">
        <v>1577</v>
      </c>
      <c r="M322" s="22">
        <v>1</v>
      </c>
      <c r="N322" s="22" t="s">
        <v>56</v>
      </c>
      <c r="O322" s="22" t="s">
        <v>57</v>
      </c>
      <c r="P322" s="22">
        <v>1</v>
      </c>
      <c r="Q322" s="22">
        <v>1</v>
      </c>
      <c r="R322" s="22">
        <v>1</v>
      </c>
      <c r="S322" s="22">
        <v>1</v>
      </c>
      <c r="T322" s="15">
        <v>67000000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/>
      <c r="AI322" s="15"/>
      <c r="AJ322" s="15"/>
      <c r="AK322" s="15">
        <f t="shared" si="24"/>
        <v>67000000</v>
      </c>
      <c r="AL322" s="15">
        <v>50000000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/>
      <c r="AX322" s="15">
        <v>0</v>
      </c>
      <c r="AY322" s="15">
        <v>0</v>
      </c>
      <c r="AZ322" s="15"/>
      <c r="BA322" s="15"/>
      <c r="BB322" s="15"/>
      <c r="BC322" s="15">
        <f t="shared" si="29"/>
        <v>50000000</v>
      </c>
      <c r="BD322" s="15">
        <v>50000000</v>
      </c>
      <c r="BE322" s="15">
        <v>0</v>
      </c>
      <c r="BF322" s="15">
        <v>0</v>
      </c>
      <c r="BG322" s="15"/>
      <c r="BH322" s="15"/>
      <c r="BI322" s="15"/>
      <c r="BJ322" s="15"/>
      <c r="BK322" s="15"/>
      <c r="BL322" s="15"/>
      <c r="BM322" s="15">
        <v>0</v>
      </c>
      <c r="BN322" s="15">
        <v>0</v>
      </c>
      <c r="BO322" s="15"/>
      <c r="BP322" s="15">
        <v>0</v>
      </c>
      <c r="BQ322" s="15">
        <v>0</v>
      </c>
      <c r="BR322" s="15"/>
      <c r="BS322" s="15"/>
      <c r="BT322" s="15"/>
      <c r="BU322" s="15">
        <f t="shared" si="25"/>
        <v>50000000</v>
      </c>
      <c r="BV322" s="15">
        <v>51500000</v>
      </c>
      <c r="BW322" s="15">
        <v>0</v>
      </c>
      <c r="BX322" s="15">
        <v>0</v>
      </c>
      <c r="BY322" s="15"/>
      <c r="BZ322" s="15"/>
      <c r="CA322" s="15"/>
      <c r="CB322" s="15"/>
      <c r="CC322" s="15"/>
      <c r="CD322" s="15"/>
      <c r="CE322" s="15">
        <v>0</v>
      </c>
      <c r="CF322" s="15">
        <v>0</v>
      </c>
      <c r="CG322" s="15"/>
      <c r="CH322" s="15">
        <v>0</v>
      </c>
      <c r="CI322" s="15">
        <v>0</v>
      </c>
      <c r="CJ322" s="15"/>
      <c r="CK322" s="15"/>
      <c r="CL322" s="15"/>
      <c r="CM322" s="15">
        <f t="shared" si="26"/>
        <v>51500000</v>
      </c>
      <c r="CN322" s="15">
        <f t="shared" si="27"/>
        <v>218500000</v>
      </c>
      <c r="CO322" s="20">
        <v>2024003630026</v>
      </c>
      <c r="CP322" s="14" t="s">
        <v>58</v>
      </c>
      <c r="CQ322" s="16" t="s">
        <v>999</v>
      </c>
    </row>
    <row r="323" spans="1:95" s="2" customFormat="1" ht="79.5" customHeight="1" x14ac:dyDescent="0.25">
      <c r="A323" s="22" t="s">
        <v>1578</v>
      </c>
      <c r="B323" s="22">
        <f t="shared" si="28"/>
        <v>316</v>
      </c>
      <c r="C323" s="22" t="s">
        <v>960</v>
      </c>
      <c r="D323" s="23" t="s">
        <v>961</v>
      </c>
      <c r="E323" s="23" t="s">
        <v>1278</v>
      </c>
      <c r="F323" s="23" t="s">
        <v>1318</v>
      </c>
      <c r="G323" s="22" t="s">
        <v>1579</v>
      </c>
      <c r="H323" s="23" t="s">
        <v>1580</v>
      </c>
      <c r="I323" s="22" t="s">
        <v>1581</v>
      </c>
      <c r="J323" s="23" t="s">
        <v>1582</v>
      </c>
      <c r="K323" s="22" t="s">
        <v>55</v>
      </c>
      <c r="L323" s="23" t="s">
        <v>1582</v>
      </c>
      <c r="M323" s="22">
        <v>600</v>
      </c>
      <c r="N323" s="22" t="s">
        <v>56</v>
      </c>
      <c r="O323" s="22" t="s">
        <v>64</v>
      </c>
      <c r="P323" s="22">
        <v>150</v>
      </c>
      <c r="Q323" s="22">
        <v>150</v>
      </c>
      <c r="R323" s="22">
        <v>150</v>
      </c>
      <c r="S323" s="22">
        <v>150</v>
      </c>
      <c r="T323" s="15">
        <v>95000000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/>
      <c r="AI323" s="15"/>
      <c r="AJ323" s="15"/>
      <c r="AK323" s="15">
        <f t="shared" si="24"/>
        <v>95000000</v>
      </c>
      <c r="AL323" s="15">
        <v>60000000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/>
      <c r="AX323" s="15">
        <v>0</v>
      </c>
      <c r="AY323" s="15">
        <v>0</v>
      </c>
      <c r="AZ323" s="15"/>
      <c r="BA323" s="15"/>
      <c r="BB323" s="15"/>
      <c r="BC323" s="15">
        <f t="shared" si="29"/>
        <v>60000000</v>
      </c>
      <c r="BD323" s="15">
        <v>60000000</v>
      </c>
      <c r="BE323" s="15">
        <v>0</v>
      </c>
      <c r="BF323" s="15">
        <v>0</v>
      </c>
      <c r="BG323" s="15"/>
      <c r="BH323" s="15"/>
      <c r="BI323" s="15"/>
      <c r="BJ323" s="15"/>
      <c r="BK323" s="15"/>
      <c r="BL323" s="15"/>
      <c r="BM323" s="15">
        <v>0</v>
      </c>
      <c r="BN323" s="15">
        <v>0</v>
      </c>
      <c r="BO323" s="15"/>
      <c r="BP323" s="15">
        <v>0</v>
      </c>
      <c r="BQ323" s="15">
        <v>0</v>
      </c>
      <c r="BR323" s="15"/>
      <c r="BS323" s="15"/>
      <c r="BT323" s="15"/>
      <c r="BU323" s="15">
        <f t="shared" si="25"/>
        <v>60000000</v>
      </c>
      <c r="BV323" s="15">
        <v>61800000</v>
      </c>
      <c r="BW323" s="15">
        <v>0</v>
      </c>
      <c r="BX323" s="15">
        <v>0</v>
      </c>
      <c r="BY323" s="15"/>
      <c r="BZ323" s="15"/>
      <c r="CA323" s="15"/>
      <c r="CB323" s="15"/>
      <c r="CC323" s="15"/>
      <c r="CD323" s="15"/>
      <c r="CE323" s="15">
        <v>0</v>
      </c>
      <c r="CF323" s="15">
        <v>0</v>
      </c>
      <c r="CG323" s="15"/>
      <c r="CH323" s="15">
        <v>0</v>
      </c>
      <c r="CI323" s="15">
        <v>0</v>
      </c>
      <c r="CJ323" s="15"/>
      <c r="CK323" s="15"/>
      <c r="CL323" s="15"/>
      <c r="CM323" s="15">
        <f t="shared" si="26"/>
        <v>61800000</v>
      </c>
      <c r="CN323" s="15">
        <f t="shared" si="27"/>
        <v>276800000</v>
      </c>
      <c r="CO323" s="20">
        <v>2024003630026</v>
      </c>
      <c r="CP323" s="14" t="s">
        <v>58</v>
      </c>
      <c r="CQ323" s="16" t="s">
        <v>999</v>
      </c>
    </row>
    <row r="324" spans="1:95" s="2" customFormat="1" ht="79.5" customHeight="1" x14ac:dyDescent="0.25">
      <c r="A324" s="22" t="s">
        <v>1583</v>
      </c>
      <c r="B324" s="22">
        <f t="shared" si="28"/>
        <v>317</v>
      </c>
      <c r="C324" s="22" t="s">
        <v>1308</v>
      </c>
      <c r="D324" s="23" t="s">
        <v>1309</v>
      </c>
      <c r="E324" s="23" t="s">
        <v>1278</v>
      </c>
      <c r="F324" s="23" t="s">
        <v>1318</v>
      </c>
      <c r="G324" s="22" t="s">
        <v>1584</v>
      </c>
      <c r="H324" s="23" t="s">
        <v>215</v>
      </c>
      <c r="I324" s="22" t="s">
        <v>1585</v>
      </c>
      <c r="J324" s="23" t="s">
        <v>114</v>
      </c>
      <c r="K324" s="22" t="s">
        <v>55</v>
      </c>
      <c r="L324" s="23" t="s">
        <v>114</v>
      </c>
      <c r="M324" s="22">
        <v>1</v>
      </c>
      <c r="N324" s="22" t="s">
        <v>56</v>
      </c>
      <c r="O324" s="22" t="s">
        <v>57</v>
      </c>
      <c r="P324" s="22">
        <v>1</v>
      </c>
      <c r="Q324" s="22">
        <v>1</v>
      </c>
      <c r="R324" s="22">
        <v>1</v>
      </c>
      <c r="S324" s="22">
        <v>1</v>
      </c>
      <c r="T324" s="15">
        <v>55000000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/>
      <c r="AI324" s="15"/>
      <c r="AJ324" s="15"/>
      <c r="AK324" s="15">
        <f t="shared" si="24"/>
        <v>55000000</v>
      </c>
      <c r="AL324" s="15">
        <v>46000000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/>
      <c r="AX324" s="15">
        <v>0</v>
      </c>
      <c r="AY324" s="15">
        <v>0</v>
      </c>
      <c r="AZ324" s="15"/>
      <c r="BA324" s="15"/>
      <c r="BB324" s="15"/>
      <c r="BC324" s="15">
        <f t="shared" si="29"/>
        <v>46000000</v>
      </c>
      <c r="BD324" s="15">
        <v>46000000</v>
      </c>
      <c r="BE324" s="15">
        <v>0</v>
      </c>
      <c r="BF324" s="15">
        <v>0</v>
      </c>
      <c r="BG324" s="15"/>
      <c r="BH324" s="15"/>
      <c r="BI324" s="15"/>
      <c r="BJ324" s="15"/>
      <c r="BK324" s="15"/>
      <c r="BL324" s="15"/>
      <c r="BM324" s="15">
        <v>0</v>
      </c>
      <c r="BN324" s="15">
        <v>0</v>
      </c>
      <c r="BO324" s="15"/>
      <c r="BP324" s="15">
        <v>0</v>
      </c>
      <c r="BQ324" s="15">
        <v>0</v>
      </c>
      <c r="BR324" s="15"/>
      <c r="BS324" s="15"/>
      <c r="BT324" s="15"/>
      <c r="BU324" s="15">
        <f t="shared" si="25"/>
        <v>46000000</v>
      </c>
      <c r="BV324" s="15">
        <v>47380000</v>
      </c>
      <c r="BW324" s="15">
        <v>0</v>
      </c>
      <c r="BX324" s="15">
        <v>0</v>
      </c>
      <c r="BY324" s="15"/>
      <c r="BZ324" s="15"/>
      <c r="CA324" s="15"/>
      <c r="CB324" s="15"/>
      <c r="CC324" s="15"/>
      <c r="CD324" s="15"/>
      <c r="CE324" s="15">
        <v>0</v>
      </c>
      <c r="CF324" s="15">
        <v>0</v>
      </c>
      <c r="CG324" s="15"/>
      <c r="CH324" s="15">
        <v>0</v>
      </c>
      <c r="CI324" s="15">
        <v>0</v>
      </c>
      <c r="CJ324" s="15"/>
      <c r="CK324" s="15"/>
      <c r="CL324" s="15"/>
      <c r="CM324" s="15">
        <f t="shared" si="26"/>
        <v>47380000</v>
      </c>
      <c r="CN324" s="15">
        <f t="shared" si="27"/>
        <v>194380000</v>
      </c>
      <c r="CO324" s="20">
        <v>2024003630026</v>
      </c>
      <c r="CP324" s="14" t="s">
        <v>58</v>
      </c>
      <c r="CQ324" s="16" t="s">
        <v>999</v>
      </c>
    </row>
    <row r="325" spans="1:95" s="2" customFormat="1" ht="79.5" customHeight="1" x14ac:dyDescent="0.25">
      <c r="A325" s="22" t="s">
        <v>1586</v>
      </c>
      <c r="B325" s="22">
        <f t="shared" si="28"/>
        <v>318</v>
      </c>
      <c r="C325" s="22" t="s">
        <v>1308</v>
      </c>
      <c r="D325" s="23" t="s">
        <v>1309</v>
      </c>
      <c r="E325" s="23" t="s">
        <v>1278</v>
      </c>
      <c r="F325" s="23" t="s">
        <v>1318</v>
      </c>
      <c r="G325" s="22" t="s">
        <v>1587</v>
      </c>
      <c r="H325" s="23" t="s">
        <v>1588</v>
      </c>
      <c r="I325" s="22" t="s">
        <v>1589</v>
      </c>
      <c r="J325" s="23" t="s">
        <v>1590</v>
      </c>
      <c r="K325" s="22" t="s">
        <v>90</v>
      </c>
      <c r="L325" s="23" t="s">
        <v>1590</v>
      </c>
      <c r="M325" s="22">
        <v>1</v>
      </c>
      <c r="N325" s="22" t="s">
        <v>56</v>
      </c>
      <c r="O325" s="22" t="s">
        <v>57</v>
      </c>
      <c r="P325" s="22">
        <v>1</v>
      </c>
      <c r="Q325" s="22">
        <v>1</v>
      </c>
      <c r="R325" s="22">
        <v>1</v>
      </c>
      <c r="S325" s="22">
        <v>1</v>
      </c>
      <c r="T325" s="15">
        <v>60000000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/>
      <c r="AI325" s="15"/>
      <c r="AJ325" s="15"/>
      <c r="AK325" s="15">
        <f t="shared" si="24"/>
        <v>60000000</v>
      </c>
      <c r="AL325" s="15">
        <v>61200000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/>
      <c r="AX325" s="15">
        <v>0</v>
      </c>
      <c r="AY325" s="15">
        <v>0</v>
      </c>
      <c r="AZ325" s="15"/>
      <c r="BA325" s="15"/>
      <c r="BB325" s="15"/>
      <c r="BC325" s="15">
        <f t="shared" si="29"/>
        <v>61200000</v>
      </c>
      <c r="BD325" s="15">
        <v>61200000</v>
      </c>
      <c r="BE325" s="15">
        <v>0</v>
      </c>
      <c r="BF325" s="15">
        <v>0</v>
      </c>
      <c r="BG325" s="15"/>
      <c r="BH325" s="15"/>
      <c r="BI325" s="15"/>
      <c r="BJ325" s="15"/>
      <c r="BK325" s="15"/>
      <c r="BL325" s="15"/>
      <c r="BM325" s="15">
        <v>0</v>
      </c>
      <c r="BN325" s="15">
        <v>0</v>
      </c>
      <c r="BO325" s="15"/>
      <c r="BP325" s="15">
        <v>0</v>
      </c>
      <c r="BQ325" s="15">
        <v>0</v>
      </c>
      <c r="BR325" s="15"/>
      <c r="BS325" s="15"/>
      <c r="BT325" s="15"/>
      <c r="BU325" s="15">
        <f t="shared" si="25"/>
        <v>61200000</v>
      </c>
      <c r="BV325" s="15">
        <v>63036000</v>
      </c>
      <c r="BW325" s="15">
        <v>0</v>
      </c>
      <c r="BX325" s="15">
        <v>0</v>
      </c>
      <c r="BY325" s="15"/>
      <c r="BZ325" s="15"/>
      <c r="CA325" s="15"/>
      <c r="CB325" s="15"/>
      <c r="CC325" s="15"/>
      <c r="CD325" s="15"/>
      <c r="CE325" s="15">
        <v>0</v>
      </c>
      <c r="CF325" s="15">
        <v>0</v>
      </c>
      <c r="CG325" s="15"/>
      <c r="CH325" s="15">
        <v>0</v>
      </c>
      <c r="CI325" s="15">
        <v>0</v>
      </c>
      <c r="CJ325" s="15"/>
      <c r="CK325" s="15"/>
      <c r="CL325" s="15"/>
      <c r="CM325" s="15">
        <f t="shared" si="26"/>
        <v>63036000</v>
      </c>
      <c r="CN325" s="15">
        <f t="shared" si="27"/>
        <v>245436000</v>
      </c>
      <c r="CO325" s="20">
        <v>2024003630026</v>
      </c>
      <c r="CP325" s="14" t="s">
        <v>58</v>
      </c>
      <c r="CQ325" s="16" t="s">
        <v>999</v>
      </c>
    </row>
    <row r="326" spans="1:95" s="2" customFormat="1" ht="79.5" customHeight="1" x14ac:dyDescent="0.25">
      <c r="A326" s="22" t="s">
        <v>1591</v>
      </c>
      <c r="B326" s="22">
        <f t="shared" si="28"/>
        <v>319</v>
      </c>
      <c r="C326" s="22" t="s">
        <v>1308</v>
      </c>
      <c r="D326" s="23" t="s">
        <v>1309</v>
      </c>
      <c r="E326" s="23" t="s">
        <v>1216</v>
      </c>
      <c r="F326" s="23" t="s">
        <v>1592</v>
      </c>
      <c r="G326" s="22" t="s">
        <v>1593</v>
      </c>
      <c r="H326" s="23" t="s">
        <v>1594</v>
      </c>
      <c r="I326" s="22" t="s">
        <v>1595</v>
      </c>
      <c r="J326" s="23" t="s">
        <v>1047</v>
      </c>
      <c r="K326" s="22" t="s">
        <v>55</v>
      </c>
      <c r="L326" s="23" t="s">
        <v>1047</v>
      </c>
      <c r="M326" s="22">
        <v>3</v>
      </c>
      <c r="N326" s="22" t="s">
        <v>56</v>
      </c>
      <c r="O326" s="22" t="s">
        <v>57</v>
      </c>
      <c r="P326" s="22">
        <v>3</v>
      </c>
      <c r="Q326" s="22">
        <v>3</v>
      </c>
      <c r="R326" s="22">
        <v>3</v>
      </c>
      <c r="S326" s="22">
        <v>3</v>
      </c>
      <c r="T326" s="15">
        <v>58750000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/>
      <c r="AI326" s="15"/>
      <c r="AJ326" s="15"/>
      <c r="AK326" s="15">
        <f t="shared" si="24"/>
        <v>58750000</v>
      </c>
      <c r="AL326" s="15">
        <v>59925000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/>
      <c r="AX326" s="15">
        <v>0</v>
      </c>
      <c r="AY326" s="15">
        <v>0</v>
      </c>
      <c r="AZ326" s="15"/>
      <c r="BA326" s="15"/>
      <c r="BB326" s="15"/>
      <c r="BC326" s="15">
        <f t="shared" si="29"/>
        <v>59925000</v>
      </c>
      <c r="BD326" s="15">
        <v>59925000</v>
      </c>
      <c r="BE326" s="15">
        <v>0</v>
      </c>
      <c r="BF326" s="15">
        <v>0</v>
      </c>
      <c r="BG326" s="15"/>
      <c r="BH326" s="15"/>
      <c r="BI326" s="15"/>
      <c r="BJ326" s="15"/>
      <c r="BK326" s="15"/>
      <c r="BL326" s="15"/>
      <c r="BM326" s="15">
        <v>0</v>
      </c>
      <c r="BN326" s="15">
        <v>0</v>
      </c>
      <c r="BO326" s="15"/>
      <c r="BP326" s="15">
        <v>0</v>
      </c>
      <c r="BQ326" s="15">
        <v>0</v>
      </c>
      <c r="BR326" s="15"/>
      <c r="BS326" s="15"/>
      <c r="BT326" s="15"/>
      <c r="BU326" s="15">
        <f t="shared" si="25"/>
        <v>59925000</v>
      </c>
      <c r="BV326" s="15">
        <v>61723000</v>
      </c>
      <c r="BW326" s="15">
        <v>0</v>
      </c>
      <c r="BX326" s="15">
        <v>0</v>
      </c>
      <c r="BY326" s="15"/>
      <c r="BZ326" s="15"/>
      <c r="CA326" s="15"/>
      <c r="CB326" s="15"/>
      <c r="CC326" s="15"/>
      <c r="CD326" s="15"/>
      <c r="CE326" s="15">
        <v>0</v>
      </c>
      <c r="CF326" s="15">
        <v>0</v>
      </c>
      <c r="CG326" s="15"/>
      <c r="CH326" s="15">
        <v>0</v>
      </c>
      <c r="CI326" s="15">
        <v>0</v>
      </c>
      <c r="CJ326" s="15"/>
      <c r="CK326" s="15"/>
      <c r="CL326" s="15"/>
      <c r="CM326" s="15">
        <f t="shared" si="26"/>
        <v>61723000</v>
      </c>
      <c r="CN326" s="15">
        <f t="shared" si="27"/>
        <v>240323000</v>
      </c>
      <c r="CO326" s="20">
        <v>2024003630062</v>
      </c>
      <c r="CP326" s="14" t="s">
        <v>58</v>
      </c>
      <c r="CQ326" s="16" t="s">
        <v>1022</v>
      </c>
    </row>
    <row r="327" spans="1:95" s="2" customFormat="1" ht="79.5" customHeight="1" x14ac:dyDescent="0.25">
      <c r="A327" s="22" t="s">
        <v>1596</v>
      </c>
      <c r="B327" s="22">
        <f t="shared" si="28"/>
        <v>320</v>
      </c>
      <c r="C327" s="22" t="s">
        <v>1308</v>
      </c>
      <c r="D327" s="23" t="s">
        <v>1309</v>
      </c>
      <c r="E327" s="23" t="s">
        <v>1216</v>
      </c>
      <c r="F327" s="23" t="s">
        <v>1592</v>
      </c>
      <c r="G327" s="22" t="s">
        <v>1597</v>
      </c>
      <c r="H327" s="23" t="s">
        <v>1238</v>
      </c>
      <c r="I327" s="22" t="s">
        <v>1598</v>
      </c>
      <c r="J327" s="23" t="s">
        <v>849</v>
      </c>
      <c r="K327" s="22" t="s">
        <v>90</v>
      </c>
      <c r="L327" s="23" t="s">
        <v>849</v>
      </c>
      <c r="M327" s="22">
        <v>100</v>
      </c>
      <c r="N327" s="22" t="s">
        <v>56</v>
      </c>
      <c r="O327" s="22" t="s">
        <v>64</v>
      </c>
      <c r="P327" s="22">
        <v>25</v>
      </c>
      <c r="Q327" s="22">
        <v>25</v>
      </c>
      <c r="R327" s="22">
        <v>25</v>
      </c>
      <c r="S327" s="22">
        <v>25</v>
      </c>
      <c r="T327" s="15">
        <v>60000000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/>
      <c r="AI327" s="15"/>
      <c r="AJ327" s="15"/>
      <c r="AK327" s="15">
        <f t="shared" si="24"/>
        <v>60000000</v>
      </c>
      <c r="AL327" s="15">
        <v>61200000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/>
      <c r="AX327" s="15">
        <v>0</v>
      </c>
      <c r="AY327" s="15">
        <v>0</v>
      </c>
      <c r="AZ327" s="15"/>
      <c r="BA327" s="15"/>
      <c r="BB327" s="15"/>
      <c r="BC327" s="15">
        <f t="shared" si="29"/>
        <v>61200000</v>
      </c>
      <c r="BD327" s="15">
        <v>61200000</v>
      </c>
      <c r="BE327" s="15">
        <v>0</v>
      </c>
      <c r="BF327" s="15">
        <v>0</v>
      </c>
      <c r="BG327" s="15"/>
      <c r="BH327" s="15"/>
      <c r="BI327" s="15"/>
      <c r="BJ327" s="15"/>
      <c r="BK327" s="15"/>
      <c r="BL327" s="15"/>
      <c r="BM327" s="15">
        <v>0</v>
      </c>
      <c r="BN327" s="15">
        <v>0</v>
      </c>
      <c r="BO327" s="15"/>
      <c r="BP327" s="15">
        <v>0</v>
      </c>
      <c r="BQ327" s="15">
        <v>0</v>
      </c>
      <c r="BR327" s="15"/>
      <c r="BS327" s="15"/>
      <c r="BT327" s="15"/>
      <c r="BU327" s="15">
        <f t="shared" si="25"/>
        <v>61200000</v>
      </c>
      <c r="BV327" s="15">
        <v>63036000</v>
      </c>
      <c r="BW327" s="15">
        <v>0</v>
      </c>
      <c r="BX327" s="15">
        <v>0</v>
      </c>
      <c r="BY327" s="15"/>
      <c r="BZ327" s="15"/>
      <c r="CA327" s="15"/>
      <c r="CB327" s="15"/>
      <c r="CC327" s="15"/>
      <c r="CD327" s="15"/>
      <c r="CE327" s="15">
        <v>0</v>
      </c>
      <c r="CF327" s="15">
        <v>0</v>
      </c>
      <c r="CG327" s="15"/>
      <c r="CH327" s="15">
        <v>0</v>
      </c>
      <c r="CI327" s="15">
        <v>0</v>
      </c>
      <c r="CJ327" s="15"/>
      <c r="CK327" s="15"/>
      <c r="CL327" s="15"/>
      <c r="CM327" s="15">
        <f t="shared" si="26"/>
        <v>63036000</v>
      </c>
      <c r="CN327" s="15">
        <f t="shared" si="27"/>
        <v>245436000</v>
      </c>
      <c r="CO327" s="20">
        <v>2024003630062</v>
      </c>
      <c r="CP327" s="14" t="s">
        <v>58</v>
      </c>
      <c r="CQ327" s="16" t="s">
        <v>1022</v>
      </c>
    </row>
    <row r="328" spans="1:95" s="2" customFormat="1" ht="79.5" customHeight="1" x14ac:dyDescent="0.25">
      <c r="A328" s="22" t="s">
        <v>1599</v>
      </c>
      <c r="B328" s="22">
        <f t="shared" si="28"/>
        <v>321</v>
      </c>
      <c r="C328" s="22" t="s">
        <v>1308</v>
      </c>
      <c r="D328" s="23" t="s">
        <v>1309</v>
      </c>
      <c r="E328" s="23" t="s">
        <v>1216</v>
      </c>
      <c r="F328" s="23" t="s">
        <v>1592</v>
      </c>
      <c r="G328" s="22" t="s">
        <v>1600</v>
      </c>
      <c r="H328" s="23" t="s">
        <v>1601</v>
      </c>
      <c r="I328" s="22" t="s">
        <v>1602</v>
      </c>
      <c r="J328" s="23" t="s">
        <v>1601</v>
      </c>
      <c r="K328" s="22" t="s">
        <v>90</v>
      </c>
      <c r="L328" s="23" t="s">
        <v>1601</v>
      </c>
      <c r="M328" s="22">
        <v>1</v>
      </c>
      <c r="N328" s="22" t="s">
        <v>56</v>
      </c>
      <c r="O328" s="22" t="s">
        <v>64</v>
      </c>
      <c r="P328" s="22">
        <v>0</v>
      </c>
      <c r="Q328" s="22">
        <v>0</v>
      </c>
      <c r="R328" s="22">
        <v>1</v>
      </c>
      <c r="S328" s="22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/>
      <c r="AI328" s="15"/>
      <c r="AJ328" s="15"/>
      <c r="AK328" s="15">
        <f t="shared" ref="AK328:AK391" si="30">T328+U328+V328+W328+X328+Y328+Z328+AA328+AB328+AC328+AD328+AE328+AF328+AG328+AH328+AI328+AJ328</f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/>
      <c r="AX328" s="15">
        <v>0</v>
      </c>
      <c r="AY328" s="15">
        <v>0</v>
      </c>
      <c r="AZ328" s="15"/>
      <c r="BA328" s="15"/>
      <c r="BB328" s="15"/>
      <c r="BC328" s="15">
        <f t="shared" si="29"/>
        <v>0</v>
      </c>
      <c r="BD328" s="15">
        <v>0</v>
      </c>
      <c r="BE328" s="15">
        <v>0</v>
      </c>
      <c r="BF328" s="15">
        <v>0</v>
      </c>
      <c r="BG328" s="15"/>
      <c r="BH328" s="15"/>
      <c r="BI328" s="15"/>
      <c r="BJ328" s="15"/>
      <c r="BK328" s="15"/>
      <c r="BL328" s="15"/>
      <c r="BM328" s="15">
        <v>0</v>
      </c>
      <c r="BN328" s="15">
        <v>0</v>
      </c>
      <c r="BO328" s="15"/>
      <c r="BP328" s="15">
        <v>0</v>
      </c>
      <c r="BQ328" s="15">
        <v>0</v>
      </c>
      <c r="BR328" s="15"/>
      <c r="BS328" s="15">
        <v>20000000000</v>
      </c>
      <c r="BT328" s="15"/>
      <c r="BU328" s="15">
        <f t="shared" si="25"/>
        <v>20000000000</v>
      </c>
      <c r="BV328" s="15">
        <v>0</v>
      </c>
      <c r="BW328" s="15">
        <v>0</v>
      </c>
      <c r="BX328" s="15">
        <v>0</v>
      </c>
      <c r="BY328" s="15"/>
      <c r="BZ328" s="15"/>
      <c r="CA328" s="15"/>
      <c r="CB328" s="15"/>
      <c r="CC328" s="15"/>
      <c r="CD328" s="15"/>
      <c r="CE328" s="15">
        <v>0</v>
      </c>
      <c r="CF328" s="15">
        <v>0</v>
      </c>
      <c r="CG328" s="15"/>
      <c r="CH328" s="15">
        <v>0</v>
      </c>
      <c r="CI328" s="15">
        <v>0</v>
      </c>
      <c r="CJ328" s="15"/>
      <c r="CK328" s="15"/>
      <c r="CL328" s="15"/>
      <c r="CM328" s="15">
        <f t="shared" si="26"/>
        <v>0</v>
      </c>
      <c r="CN328" s="15">
        <f t="shared" si="27"/>
        <v>20000000000</v>
      </c>
      <c r="CO328" s="20"/>
      <c r="CP328" s="14" t="s">
        <v>58</v>
      </c>
      <c r="CQ328" s="16" t="s">
        <v>65</v>
      </c>
    </row>
    <row r="329" spans="1:95" s="2" customFormat="1" ht="79.5" customHeight="1" x14ac:dyDescent="0.25">
      <c r="A329" s="22" t="s">
        <v>1603</v>
      </c>
      <c r="B329" s="22">
        <f t="shared" si="28"/>
        <v>322</v>
      </c>
      <c r="C329" s="22" t="s">
        <v>1308</v>
      </c>
      <c r="D329" s="23" t="s">
        <v>1309</v>
      </c>
      <c r="E329" s="23" t="s">
        <v>1216</v>
      </c>
      <c r="F329" s="23" t="s">
        <v>1592</v>
      </c>
      <c r="G329" s="22" t="s">
        <v>1604</v>
      </c>
      <c r="H329" s="23" t="s">
        <v>1605</v>
      </c>
      <c r="I329" s="22" t="s">
        <v>1606</v>
      </c>
      <c r="J329" s="23" t="s">
        <v>1607</v>
      </c>
      <c r="K329" s="22" t="s">
        <v>55</v>
      </c>
      <c r="L329" s="23" t="s">
        <v>1607</v>
      </c>
      <c r="M329" s="22">
        <v>8000</v>
      </c>
      <c r="N329" s="22" t="s">
        <v>56</v>
      </c>
      <c r="O329" s="22" t="s">
        <v>64</v>
      </c>
      <c r="P329" s="22">
        <v>1000</v>
      </c>
      <c r="Q329" s="22">
        <v>2000</v>
      </c>
      <c r="R329" s="22">
        <v>3000</v>
      </c>
      <c r="S329" s="22">
        <v>2000</v>
      </c>
      <c r="T329" s="15">
        <v>50000000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/>
      <c r="AI329" s="15"/>
      <c r="AJ329" s="15"/>
      <c r="AK329" s="15">
        <f t="shared" si="30"/>
        <v>50000000</v>
      </c>
      <c r="AL329" s="15">
        <v>100000000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/>
      <c r="AX329" s="15">
        <v>0</v>
      </c>
      <c r="AY329" s="15">
        <v>0</v>
      </c>
      <c r="AZ329" s="15"/>
      <c r="BA329" s="15"/>
      <c r="BB329" s="15"/>
      <c r="BC329" s="15">
        <f t="shared" si="29"/>
        <v>100000000</v>
      </c>
      <c r="BD329" s="15">
        <v>100000000</v>
      </c>
      <c r="BE329" s="15">
        <v>0</v>
      </c>
      <c r="BF329" s="15">
        <v>0</v>
      </c>
      <c r="BG329" s="15"/>
      <c r="BH329" s="15"/>
      <c r="BI329" s="15"/>
      <c r="BJ329" s="15"/>
      <c r="BK329" s="15"/>
      <c r="BL329" s="15"/>
      <c r="BM329" s="15">
        <v>0</v>
      </c>
      <c r="BN329" s="15">
        <v>0</v>
      </c>
      <c r="BO329" s="15"/>
      <c r="BP329" s="15">
        <v>0</v>
      </c>
      <c r="BQ329" s="15">
        <v>0</v>
      </c>
      <c r="BR329" s="15"/>
      <c r="BS329" s="15"/>
      <c r="BT329" s="15"/>
      <c r="BU329" s="15">
        <f t="shared" ref="BU329:BU363" si="31">BD329+BE329+BF329+BG329+BH329+BI329+BJ329+BJ329+BK329+BL329+BM329+BN329+BO329+BP329+BQ329+BR329+BS329+BT329</f>
        <v>100000000</v>
      </c>
      <c r="BV329" s="15">
        <v>124651000</v>
      </c>
      <c r="BW329" s="15">
        <v>0</v>
      </c>
      <c r="BX329" s="15">
        <v>0</v>
      </c>
      <c r="BY329" s="15"/>
      <c r="BZ329" s="15"/>
      <c r="CA329" s="15"/>
      <c r="CB329" s="15"/>
      <c r="CC329" s="15"/>
      <c r="CD329" s="15"/>
      <c r="CE329" s="15">
        <v>0</v>
      </c>
      <c r="CF329" s="15">
        <v>0</v>
      </c>
      <c r="CG329" s="15"/>
      <c r="CH329" s="15">
        <v>0</v>
      </c>
      <c r="CI329" s="15">
        <v>0</v>
      </c>
      <c r="CJ329" s="15"/>
      <c r="CK329" s="15"/>
      <c r="CL329" s="15"/>
      <c r="CM329" s="15">
        <f t="shared" ref="CM329:CM363" si="32">BV329+BW329+BX329+BY329+BZ329+CA329+CB329+CC329+CD329+CE329+CF329+CG329+CH329+CI329+CJ329+CK329+CL329</f>
        <v>124651000</v>
      </c>
      <c r="CN329" s="15">
        <f t="shared" ref="CN329:CN363" si="33">AK329+BC329+BU329+CM329</f>
        <v>374651000</v>
      </c>
      <c r="CO329" s="20">
        <v>2024003630062</v>
      </c>
      <c r="CP329" s="14" t="s">
        <v>58</v>
      </c>
      <c r="CQ329" s="16" t="s">
        <v>1022</v>
      </c>
    </row>
    <row r="330" spans="1:95" s="2" customFormat="1" ht="79.5" customHeight="1" x14ac:dyDescent="0.25">
      <c r="A330" s="22" t="s">
        <v>1608</v>
      </c>
      <c r="B330" s="22">
        <f t="shared" ref="B330:B363" si="34">B329+1</f>
        <v>323</v>
      </c>
      <c r="C330" s="22" t="s">
        <v>1308</v>
      </c>
      <c r="D330" s="23" t="s">
        <v>1309</v>
      </c>
      <c r="E330" s="23" t="s">
        <v>1216</v>
      </c>
      <c r="F330" s="23" t="s">
        <v>1592</v>
      </c>
      <c r="G330" s="22" t="s">
        <v>1609</v>
      </c>
      <c r="H330" s="23" t="s">
        <v>1610</v>
      </c>
      <c r="I330" s="22" t="s">
        <v>1611</v>
      </c>
      <c r="J330" s="23" t="s">
        <v>1610</v>
      </c>
      <c r="K330" s="22" t="s">
        <v>55</v>
      </c>
      <c r="L330" s="23" t="s">
        <v>1610</v>
      </c>
      <c r="M330" s="22">
        <v>8</v>
      </c>
      <c r="N330" s="22" t="s">
        <v>56</v>
      </c>
      <c r="O330" s="22" t="s">
        <v>64</v>
      </c>
      <c r="P330" s="22">
        <v>2</v>
      </c>
      <c r="Q330" s="22">
        <v>2</v>
      </c>
      <c r="R330" s="22">
        <v>2</v>
      </c>
      <c r="S330" s="22">
        <v>2</v>
      </c>
      <c r="T330" s="15">
        <v>30000000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/>
      <c r="AI330" s="15"/>
      <c r="AJ330" s="15"/>
      <c r="AK330" s="15">
        <f t="shared" si="30"/>
        <v>30000000</v>
      </c>
      <c r="AL330" s="15">
        <v>130600000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/>
      <c r="AX330" s="15">
        <v>0</v>
      </c>
      <c r="AY330" s="15">
        <v>0</v>
      </c>
      <c r="AZ330" s="15"/>
      <c r="BA330" s="15"/>
      <c r="BB330" s="15"/>
      <c r="BC330" s="15">
        <f t="shared" ref="BC330:BC363" si="35">AL330+AM330+AN330+AO330+AP330+AQ330+AR330+AS330+AT330+AU330+AV330+AW330+AX330+AY330+AZ330+BA330+BB330</f>
        <v>130600000</v>
      </c>
      <c r="BD330" s="15">
        <v>130600000</v>
      </c>
      <c r="BE330" s="15">
        <v>0</v>
      </c>
      <c r="BF330" s="15">
        <v>0</v>
      </c>
      <c r="BG330" s="15"/>
      <c r="BH330" s="15"/>
      <c r="BI330" s="15"/>
      <c r="BJ330" s="15"/>
      <c r="BK330" s="15"/>
      <c r="BL330" s="15"/>
      <c r="BM330" s="15">
        <v>0</v>
      </c>
      <c r="BN330" s="15">
        <v>0</v>
      </c>
      <c r="BO330" s="15"/>
      <c r="BP330" s="15">
        <v>0</v>
      </c>
      <c r="BQ330" s="15">
        <v>0</v>
      </c>
      <c r="BR330" s="15"/>
      <c r="BS330" s="15"/>
      <c r="BT330" s="15"/>
      <c r="BU330" s="15">
        <f t="shared" si="31"/>
        <v>130600000</v>
      </c>
      <c r="BV330" s="15">
        <v>258641716</v>
      </c>
      <c r="BW330" s="15">
        <v>0</v>
      </c>
      <c r="BX330" s="15">
        <v>0</v>
      </c>
      <c r="BY330" s="15"/>
      <c r="BZ330" s="15"/>
      <c r="CA330" s="15"/>
      <c r="CB330" s="15"/>
      <c r="CC330" s="15"/>
      <c r="CD330" s="15"/>
      <c r="CE330" s="15">
        <v>0</v>
      </c>
      <c r="CF330" s="15">
        <v>0</v>
      </c>
      <c r="CG330" s="15"/>
      <c r="CH330" s="15">
        <v>0</v>
      </c>
      <c r="CI330" s="15">
        <v>0</v>
      </c>
      <c r="CJ330" s="15"/>
      <c r="CK330" s="15"/>
      <c r="CL330" s="15"/>
      <c r="CM330" s="15">
        <f t="shared" si="32"/>
        <v>258641716</v>
      </c>
      <c r="CN330" s="15">
        <f t="shared" si="33"/>
        <v>549841716</v>
      </c>
      <c r="CO330" s="20">
        <v>2024003630062</v>
      </c>
      <c r="CP330" s="14" t="s">
        <v>58</v>
      </c>
      <c r="CQ330" s="16" t="s">
        <v>65</v>
      </c>
    </row>
    <row r="331" spans="1:95" s="2" customFormat="1" ht="79.5" customHeight="1" x14ac:dyDescent="0.25">
      <c r="A331" s="22" t="s">
        <v>1612</v>
      </c>
      <c r="B331" s="22">
        <f t="shared" si="34"/>
        <v>324</v>
      </c>
      <c r="C331" s="22" t="s">
        <v>1308</v>
      </c>
      <c r="D331" s="23" t="s">
        <v>1309</v>
      </c>
      <c r="E331" s="23" t="s">
        <v>1216</v>
      </c>
      <c r="F331" s="23" t="s">
        <v>1592</v>
      </c>
      <c r="G331" s="22" t="s">
        <v>1613</v>
      </c>
      <c r="H331" s="23" t="s">
        <v>1614</v>
      </c>
      <c r="I331" s="22" t="s">
        <v>1615</v>
      </c>
      <c r="J331" s="23" t="s">
        <v>1616</v>
      </c>
      <c r="K331" s="22" t="s">
        <v>55</v>
      </c>
      <c r="L331" s="23" t="s">
        <v>1616</v>
      </c>
      <c r="M331" s="22">
        <v>15</v>
      </c>
      <c r="N331" s="22" t="s">
        <v>56</v>
      </c>
      <c r="O331" s="22" t="s">
        <v>57</v>
      </c>
      <c r="P331" s="22">
        <v>15</v>
      </c>
      <c r="Q331" s="22">
        <v>15</v>
      </c>
      <c r="R331" s="22">
        <v>15</v>
      </c>
      <c r="S331" s="22">
        <v>15</v>
      </c>
      <c r="T331" s="15">
        <v>30000000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/>
      <c r="AI331" s="15"/>
      <c r="AJ331" s="15"/>
      <c r="AK331" s="15">
        <f t="shared" si="30"/>
        <v>30000000</v>
      </c>
      <c r="AL331" s="15">
        <v>81203000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/>
      <c r="AX331" s="15">
        <v>0</v>
      </c>
      <c r="AY331" s="15">
        <v>0</v>
      </c>
      <c r="AZ331" s="15"/>
      <c r="BA331" s="15"/>
      <c r="BB331" s="15"/>
      <c r="BC331" s="15">
        <f t="shared" si="35"/>
        <v>81203000</v>
      </c>
      <c r="BD331" s="15">
        <v>30600000</v>
      </c>
      <c r="BE331" s="15">
        <v>0</v>
      </c>
      <c r="BF331" s="15">
        <v>0</v>
      </c>
      <c r="BG331" s="15"/>
      <c r="BH331" s="15"/>
      <c r="BI331" s="15"/>
      <c r="BJ331" s="15"/>
      <c r="BK331" s="15"/>
      <c r="BL331" s="15"/>
      <c r="BM331" s="15">
        <v>0</v>
      </c>
      <c r="BN331" s="15">
        <v>0</v>
      </c>
      <c r="BO331" s="15"/>
      <c r="BP331" s="15">
        <v>0</v>
      </c>
      <c r="BQ331" s="15">
        <v>0</v>
      </c>
      <c r="BR331" s="15"/>
      <c r="BS331" s="15"/>
      <c r="BT331" s="15"/>
      <c r="BU331" s="15">
        <f t="shared" si="31"/>
        <v>30600000</v>
      </c>
      <c r="BV331" s="15">
        <v>31518000</v>
      </c>
      <c r="BW331" s="15">
        <v>0</v>
      </c>
      <c r="BX331" s="15">
        <v>0</v>
      </c>
      <c r="BY331" s="15"/>
      <c r="BZ331" s="15"/>
      <c r="CA331" s="15"/>
      <c r="CB331" s="15"/>
      <c r="CC331" s="15"/>
      <c r="CD331" s="15"/>
      <c r="CE331" s="15">
        <v>0</v>
      </c>
      <c r="CF331" s="15">
        <v>0</v>
      </c>
      <c r="CG331" s="15"/>
      <c r="CH331" s="15">
        <v>0</v>
      </c>
      <c r="CI331" s="15">
        <v>0</v>
      </c>
      <c r="CJ331" s="15"/>
      <c r="CK331" s="15"/>
      <c r="CL331" s="15"/>
      <c r="CM331" s="15">
        <f t="shared" si="32"/>
        <v>31518000</v>
      </c>
      <c r="CN331" s="15">
        <f t="shared" si="33"/>
        <v>173321000</v>
      </c>
      <c r="CO331" s="20">
        <v>2024003630062</v>
      </c>
      <c r="CP331" s="14" t="s">
        <v>58</v>
      </c>
      <c r="CQ331" s="16" t="s">
        <v>1022</v>
      </c>
    </row>
    <row r="332" spans="1:95" s="2" customFormat="1" ht="79.5" customHeight="1" x14ac:dyDescent="0.25">
      <c r="A332" s="22" t="s">
        <v>1617</v>
      </c>
      <c r="B332" s="22">
        <f t="shared" si="34"/>
        <v>325</v>
      </c>
      <c r="C332" s="22" t="s">
        <v>1308</v>
      </c>
      <c r="D332" s="23" t="s">
        <v>1309</v>
      </c>
      <c r="E332" s="23" t="s">
        <v>1618</v>
      </c>
      <c r="F332" s="23" t="s">
        <v>1619</v>
      </c>
      <c r="G332" s="22" t="s">
        <v>1620</v>
      </c>
      <c r="H332" s="23" t="s">
        <v>1621</v>
      </c>
      <c r="I332" s="22" t="s">
        <v>1622</v>
      </c>
      <c r="J332" s="23" t="s">
        <v>1623</v>
      </c>
      <c r="K332" s="22" t="s">
        <v>55</v>
      </c>
      <c r="L332" s="23" t="s">
        <v>1623</v>
      </c>
      <c r="M332" s="22">
        <v>400</v>
      </c>
      <c r="N332" s="22" t="s">
        <v>56</v>
      </c>
      <c r="O332" s="22" t="s">
        <v>57</v>
      </c>
      <c r="P332" s="22">
        <v>400</v>
      </c>
      <c r="Q332" s="22">
        <v>400</v>
      </c>
      <c r="R332" s="22">
        <v>400</v>
      </c>
      <c r="S332" s="22">
        <v>400</v>
      </c>
      <c r="T332" s="15">
        <v>56000000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/>
      <c r="AI332" s="15"/>
      <c r="AJ332" s="15"/>
      <c r="AK332" s="15">
        <f t="shared" si="30"/>
        <v>56000000</v>
      </c>
      <c r="AL332" s="15">
        <v>60000000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/>
      <c r="AX332" s="15">
        <v>0</v>
      </c>
      <c r="AY332" s="15">
        <v>0</v>
      </c>
      <c r="AZ332" s="15"/>
      <c r="BA332" s="15"/>
      <c r="BB332" s="15"/>
      <c r="BC332" s="15">
        <f t="shared" si="35"/>
        <v>60000000</v>
      </c>
      <c r="BD332" s="15">
        <v>60000000</v>
      </c>
      <c r="BE332" s="15">
        <v>0</v>
      </c>
      <c r="BF332" s="15">
        <v>0</v>
      </c>
      <c r="BG332" s="15"/>
      <c r="BH332" s="15"/>
      <c r="BI332" s="15"/>
      <c r="BJ332" s="15"/>
      <c r="BK332" s="15"/>
      <c r="BL332" s="15"/>
      <c r="BM332" s="15">
        <v>0</v>
      </c>
      <c r="BN332" s="15">
        <v>0</v>
      </c>
      <c r="BO332" s="15"/>
      <c r="BP332" s="15">
        <v>0</v>
      </c>
      <c r="BQ332" s="15">
        <v>0</v>
      </c>
      <c r="BR332" s="15"/>
      <c r="BS332" s="15"/>
      <c r="BT332" s="15"/>
      <c r="BU332" s="15">
        <f t="shared" si="31"/>
        <v>60000000</v>
      </c>
      <c r="BV332" s="15">
        <v>62324000</v>
      </c>
      <c r="BW332" s="15">
        <v>0</v>
      </c>
      <c r="BX332" s="15">
        <v>0</v>
      </c>
      <c r="BY332" s="15"/>
      <c r="BZ332" s="15"/>
      <c r="CA332" s="15"/>
      <c r="CB332" s="15"/>
      <c r="CC332" s="15"/>
      <c r="CD332" s="15"/>
      <c r="CE332" s="15">
        <v>0</v>
      </c>
      <c r="CF332" s="15">
        <v>0</v>
      </c>
      <c r="CG332" s="15"/>
      <c r="CH332" s="15">
        <v>0</v>
      </c>
      <c r="CI332" s="15">
        <v>0</v>
      </c>
      <c r="CJ332" s="15"/>
      <c r="CK332" s="15"/>
      <c r="CL332" s="15"/>
      <c r="CM332" s="15">
        <f t="shared" si="32"/>
        <v>62324000</v>
      </c>
      <c r="CN332" s="15">
        <f t="shared" si="33"/>
        <v>238324000</v>
      </c>
      <c r="CO332" s="20">
        <v>2024003630098</v>
      </c>
      <c r="CP332" s="14" t="s">
        <v>58</v>
      </c>
      <c r="CQ332" s="16" t="s">
        <v>180</v>
      </c>
    </row>
    <row r="333" spans="1:95" s="2" customFormat="1" ht="79.5" customHeight="1" x14ac:dyDescent="0.25">
      <c r="A333" s="22" t="s">
        <v>1624</v>
      </c>
      <c r="B333" s="22">
        <f t="shared" si="34"/>
        <v>326</v>
      </c>
      <c r="C333" s="22" t="s">
        <v>1308</v>
      </c>
      <c r="D333" s="23" t="s">
        <v>1309</v>
      </c>
      <c r="E333" s="23" t="s">
        <v>1216</v>
      </c>
      <c r="F333" s="23" t="s">
        <v>1592</v>
      </c>
      <c r="G333" s="22" t="s">
        <v>1625</v>
      </c>
      <c r="H333" s="23" t="s">
        <v>1626</v>
      </c>
      <c r="I333" s="22" t="s">
        <v>1627</v>
      </c>
      <c r="J333" s="23" t="s">
        <v>1628</v>
      </c>
      <c r="K333" s="22" t="s">
        <v>55</v>
      </c>
      <c r="L333" s="23" t="s">
        <v>1628</v>
      </c>
      <c r="M333" s="22">
        <v>5</v>
      </c>
      <c r="N333" s="22" t="s">
        <v>56</v>
      </c>
      <c r="O333" s="22" t="s">
        <v>57</v>
      </c>
      <c r="P333" s="22">
        <v>5</v>
      </c>
      <c r="Q333" s="22">
        <v>5</v>
      </c>
      <c r="R333" s="22">
        <v>5</v>
      </c>
      <c r="S333" s="22">
        <v>5</v>
      </c>
      <c r="T333" s="15">
        <v>8328355658.2600002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/>
      <c r="AI333" s="15"/>
      <c r="AJ333" s="15"/>
      <c r="AK333" s="15">
        <f t="shared" si="30"/>
        <v>8328355658.2600002</v>
      </c>
      <c r="AL333" s="15">
        <v>2985341920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/>
      <c r="AX333" s="15">
        <v>0</v>
      </c>
      <c r="AY333" s="15">
        <v>0</v>
      </c>
      <c r="AZ333" s="15"/>
      <c r="BA333" s="15"/>
      <c r="BB333" s="15"/>
      <c r="BC333" s="15">
        <f t="shared" si="35"/>
        <v>2985341920</v>
      </c>
      <c r="BD333" s="15">
        <v>3133359016</v>
      </c>
      <c r="BE333" s="15">
        <v>0</v>
      </c>
      <c r="BF333" s="15">
        <v>0</v>
      </c>
      <c r="BG333" s="15"/>
      <c r="BH333" s="15"/>
      <c r="BI333" s="15"/>
      <c r="BJ333" s="15"/>
      <c r="BK333" s="15"/>
      <c r="BL333" s="15"/>
      <c r="BM333" s="15">
        <v>0</v>
      </c>
      <c r="BN333" s="15">
        <v>0</v>
      </c>
      <c r="BO333" s="15"/>
      <c r="BP333" s="15">
        <v>0</v>
      </c>
      <c r="BQ333" s="15">
        <v>0</v>
      </c>
      <c r="BR333" s="15"/>
      <c r="BS333" s="15"/>
      <c r="BT333" s="15"/>
      <c r="BU333" s="15">
        <f t="shared" si="31"/>
        <v>3133359016</v>
      </c>
      <c r="BV333" s="15">
        <v>3300426967</v>
      </c>
      <c r="BW333" s="15">
        <v>0</v>
      </c>
      <c r="BX333" s="15">
        <v>0</v>
      </c>
      <c r="BY333" s="15"/>
      <c r="BZ333" s="15"/>
      <c r="CA333" s="15"/>
      <c r="CB333" s="15"/>
      <c r="CC333" s="15"/>
      <c r="CD333" s="15"/>
      <c r="CE333" s="15">
        <v>0</v>
      </c>
      <c r="CF333" s="15">
        <v>0</v>
      </c>
      <c r="CG333" s="15"/>
      <c r="CH333" s="15">
        <v>0</v>
      </c>
      <c r="CI333" s="15">
        <v>0</v>
      </c>
      <c r="CJ333" s="15"/>
      <c r="CK333" s="15"/>
      <c r="CL333" s="15"/>
      <c r="CM333" s="15">
        <f t="shared" si="32"/>
        <v>3300426967</v>
      </c>
      <c r="CN333" s="15">
        <f t="shared" si="33"/>
        <v>17747483561.260002</v>
      </c>
      <c r="CO333" s="20">
        <v>2024003630090</v>
      </c>
      <c r="CP333" s="14" t="s">
        <v>58</v>
      </c>
      <c r="CQ333" s="16" t="s">
        <v>180</v>
      </c>
    </row>
    <row r="334" spans="1:95" s="2" customFormat="1" ht="79.5" customHeight="1" x14ac:dyDescent="0.25">
      <c r="A334" s="22" t="s">
        <v>1629</v>
      </c>
      <c r="B334" s="22">
        <f t="shared" si="34"/>
        <v>327</v>
      </c>
      <c r="C334" s="22" t="s">
        <v>1308</v>
      </c>
      <c r="D334" s="23" t="s">
        <v>1309</v>
      </c>
      <c r="E334" s="23" t="s">
        <v>1216</v>
      </c>
      <c r="F334" s="23" t="s">
        <v>1630</v>
      </c>
      <c r="G334" s="22" t="s">
        <v>1631</v>
      </c>
      <c r="H334" s="23" t="s">
        <v>1632</v>
      </c>
      <c r="I334" s="22" t="s">
        <v>1633</v>
      </c>
      <c r="J334" s="23" t="s">
        <v>1634</v>
      </c>
      <c r="K334" s="22" t="s">
        <v>90</v>
      </c>
      <c r="L334" s="23" t="s">
        <v>1634</v>
      </c>
      <c r="M334" s="22">
        <v>1</v>
      </c>
      <c r="N334" s="22" t="s">
        <v>56</v>
      </c>
      <c r="O334" s="22" t="s">
        <v>57</v>
      </c>
      <c r="P334" s="22">
        <v>1</v>
      </c>
      <c r="Q334" s="22">
        <v>1</v>
      </c>
      <c r="R334" s="22">
        <v>1</v>
      </c>
      <c r="S334" s="22">
        <v>1</v>
      </c>
      <c r="T334" s="15">
        <v>1983300000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/>
      <c r="AI334" s="15"/>
      <c r="AJ334" s="15"/>
      <c r="AK334" s="15">
        <f t="shared" si="30"/>
        <v>1983300000</v>
      </c>
      <c r="AL334" s="15">
        <v>495229530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/>
      <c r="AX334" s="15">
        <v>0</v>
      </c>
      <c r="AY334" s="15">
        <v>0</v>
      </c>
      <c r="AZ334" s="15"/>
      <c r="BA334" s="15"/>
      <c r="BB334" s="15"/>
      <c r="BC334" s="15">
        <f t="shared" si="35"/>
        <v>495229530</v>
      </c>
      <c r="BD334" s="15">
        <v>580663354</v>
      </c>
      <c r="BE334" s="15">
        <v>0</v>
      </c>
      <c r="BF334" s="15">
        <v>0</v>
      </c>
      <c r="BG334" s="15"/>
      <c r="BH334" s="15"/>
      <c r="BI334" s="15"/>
      <c r="BJ334" s="15"/>
      <c r="BK334" s="15"/>
      <c r="BL334" s="15"/>
      <c r="BM334" s="15">
        <v>0</v>
      </c>
      <c r="BN334" s="15">
        <v>0</v>
      </c>
      <c r="BO334" s="15"/>
      <c r="BP334" s="15">
        <v>0</v>
      </c>
      <c r="BQ334" s="15">
        <v>0</v>
      </c>
      <c r="BR334" s="15"/>
      <c r="BS334" s="15"/>
      <c r="BT334" s="15"/>
      <c r="BU334" s="15">
        <f t="shared" si="31"/>
        <v>580663354</v>
      </c>
      <c r="BV334" s="15">
        <v>751592264</v>
      </c>
      <c r="BW334" s="15">
        <v>0</v>
      </c>
      <c r="BX334" s="15">
        <v>0</v>
      </c>
      <c r="BY334" s="15"/>
      <c r="BZ334" s="15"/>
      <c r="CA334" s="15"/>
      <c r="CB334" s="15"/>
      <c r="CC334" s="15"/>
      <c r="CD334" s="15"/>
      <c r="CE334" s="15">
        <v>0</v>
      </c>
      <c r="CF334" s="15">
        <v>0</v>
      </c>
      <c r="CG334" s="15"/>
      <c r="CH334" s="15">
        <v>0</v>
      </c>
      <c r="CI334" s="15">
        <v>0</v>
      </c>
      <c r="CJ334" s="15"/>
      <c r="CK334" s="15"/>
      <c r="CL334" s="15"/>
      <c r="CM334" s="15">
        <f t="shared" si="32"/>
        <v>751592264</v>
      </c>
      <c r="CN334" s="15">
        <f t="shared" si="33"/>
        <v>3810785148</v>
      </c>
      <c r="CO334" s="20">
        <v>2024003630083</v>
      </c>
      <c r="CP334" s="14" t="s">
        <v>58</v>
      </c>
      <c r="CQ334" s="16" t="s">
        <v>180</v>
      </c>
    </row>
    <row r="335" spans="1:95" s="2" customFormat="1" ht="79.5" customHeight="1" x14ac:dyDescent="0.25">
      <c r="A335" s="22" t="s">
        <v>1635</v>
      </c>
      <c r="B335" s="22">
        <f t="shared" si="34"/>
        <v>328</v>
      </c>
      <c r="C335" s="22" t="s">
        <v>1308</v>
      </c>
      <c r="D335" s="23" t="s">
        <v>1309</v>
      </c>
      <c r="E335" s="23" t="s">
        <v>1216</v>
      </c>
      <c r="F335" s="23" t="s">
        <v>1592</v>
      </c>
      <c r="G335" s="22" t="s">
        <v>1636</v>
      </c>
      <c r="H335" s="23" t="s">
        <v>464</v>
      </c>
      <c r="I335" s="22" t="s">
        <v>1637</v>
      </c>
      <c r="J335" s="23" t="s">
        <v>1638</v>
      </c>
      <c r="K335" s="22" t="s">
        <v>55</v>
      </c>
      <c r="L335" s="23" t="s">
        <v>1638</v>
      </c>
      <c r="M335" s="22">
        <v>12</v>
      </c>
      <c r="N335" s="22" t="s">
        <v>56</v>
      </c>
      <c r="O335" s="22" t="s">
        <v>57</v>
      </c>
      <c r="P335" s="22">
        <v>12</v>
      </c>
      <c r="Q335" s="22">
        <v>12</v>
      </c>
      <c r="R335" s="22">
        <v>12</v>
      </c>
      <c r="S335" s="22">
        <v>12</v>
      </c>
      <c r="T335" s="15">
        <v>85000000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/>
      <c r="AI335" s="15"/>
      <c r="AJ335" s="15"/>
      <c r="AK335" s="15">
        <f t="shared" si="30"/>
        <v>85000000</v>
      </c>
      <c r="AL335" s="15">
        <v>51000000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/>
      <c r="AX335" s="15">
        <v>0</v>
      </c>
      <c r="AY335" s="15">
        <v>0</v>
      </c>
      <c r="AZ335" s="15"/>
      <c r="BA335" s="15"/>
      <c r="BB335" s="15"/>
      <c r="BC335" s="15">
        <f t="shared" si="35"/>
        <v>51000000</v>
      </c>
      <c r="BD335" s="15">
        <v>51000000</v>
      </c>
      <c r="BE335" s="15">
        <v>0</v>
      </c>
      <c r="BF335" s="15">
        <v>0</v>
      </c>
      <c r="BG335" s="15"/>
      <c r="BH335" s="15"/>
      <c r="BI335" s="15"/>
      <c r="BJ335" s="15"/>
      <c r="BK335" s="15"/>
      <c r="BL335" s="15"/>
      <c r="BM335" s="15">
        <v>0</v>
      </c>
      <c r="BN335" s="15">
        <v>0</v>
      </c>
      <c r="BO335" s="15"/>
      <c r="BP335" s="15">
        <v>0</v>
      </c>
      <c r="BQ335" s="15">
        <v>0</v>
      </c>
      <c r="BR335" s="15"/>
      <c r="BS335" s="15"/>
      <c r="BT335" s="15"/>
      <c r="BU335" s="15">
        <f t="shared" si="31"/>
        <v>51000000</v>
      </c>
      <c r="BV335" s="15">
        <v>52530000</v>
      </c>
      <c r="BW335" s="15">
        <v>0</v>
      </c>
      <c r="BX335" s="15">
        <v>0</v>
      </c>
      <c r="BY335" s="15"/>
      <c r="BZ335" s="15"/>
      <c r="CA335" s="15"/>
      <c r="CB335" s="15"/>
      <c r="CC335" s="15"/>
      <c r="CD335" s="15"/>
      <c r="CE335" s="15">
        <v>0</v>
      </c>
      <c r="CF335" s="15">
        <v>0</v>
      </c>
      <c r="CG335" s="15"/>
      <c r="CH335" s="15">
        <v>0</v>
      </c>
      <c r="CI335" s="15">
        <v>0</v>
      </c>
      <c r="CJ335" s="15"/>
      <c r="CK335" s="15"/>
      <c r="CL335" s="15"/>
      <c r="CM335" s="15">
        <f t="shared" si="32"/>
        <v>52530000</v>
      </c>
      <c r="CN335" s="15">
        <f t="shared" si="33"/>
        <v>239530000</v>
      </c>
      <c r="CO335" s="20">
        <v>2024003630081</v>
      </c>
      <c r="CP335" s="14" t="s">
        <v>58</v>
      </c>
      <c r="CQ335" s="16" t="s">
        <v>180</v>
      </c>
    </row>
    <row r="336" spans="1:95" s="2" customFormat="1" ht="79.5" customHeight="1" x14ac:dyDescent="0.25">
      <c r="A336" s="22" t="s">
        <v>1639</v>
      </c>
      <c r="B336" s="22">
        <f t="shared" si="34"/>
        <v>329</v>
      </c>
      <c r="C336" s="22" t="s">
        <v>1308</v>
      </c>
      <c r="D336" s="23" t="s">
        <v>1309</v>
      </c>
      <c r="E336" s="23" t="s">
        <v>1618</v>
      </c>
      <c r="F336" s="23" t="s">
        <v>1640</v>
      </c>
      <c r="G336" s="22" t="s">
        <v>1641</v>
      </c>
      <c r="H336" s="23" t="s">
        <v>1642</v>
      </c>
      <c r="I336" s="22" t="s">
        <v>1643</v>
      </c>
      <c r="J336" s="23" t="s">
        <v>471</v>
      </c>
      <c r="K336" s="22" t="s">
        <v>55</v>
      </c>
      <c r="L336" s="23" t="s">
        <v>471</v>
      </c>
      <c r="M336" s="22">
        <v>12</v>
      </c>
      <c r="N336" s="22" t="s">
        <v>56</v>
      </c>
      <c r="O336" s="22" t="s">
        <v>57</v>
      </c>
      <c r="P336" s="22">
        <v>12</v>
      </c>
      <c r="Q336" s="22">
        <v>12</v>
      </c>
      <c r="R336" s="22">
        <v>12</v>
      </c>
      <c r="S336" s="22">
        <v>12</v>
      </c>
      <c r="T336" s="15">
        <v>638200000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/>
      <c r="AI336" s="15"/>
      <c r="AJ336" s="15"/>
      <c r="AK336" s="15">
        <f t="shared" si="30"/>
        <v>638200000</v>
      </c>
      <c r="AL336" s="15">
        <v>81600000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/>
      <c r="AX336" s="15">
        <v>0</v>
      </c>
      <c r="AY336" s="15">
        <v>0</v>
      </c>
      <c r="AZ336" s="15"/>
      <c r="BA336" s="15"/>
      <c r="BB336" s="15"/>
      <c r="BC336" s="15">
        <f t="shared" si="35"/>
        <v>81600000</v>
      </c>
      <c r="BD336" s="15">
        <v>81600000</v>
      </c>
      <c r="BE336" s="15">
        <v>0</v>
      </c>
      <c r="BF336" s="15">
        <v>0</v>
      </c>
      <c r="BG336" s="15"/>
      <c r="BH336" s="15"/>
      <c r="BI336" s="15"/>
      <c r="BJ336" s="15"/>
      <c r="BK336" s="15"/>
      <c r="BL336" s="15"/>
      <c r="BM336" s="15">
        <v>0</v>
      </c>
      <c r="BN336" s="15">
        <v>0</v>
      </c>
      <c r="BO336" s="15"/>
      <c r="BP336" s="15">
        <v>0</v>
      </c>
      <c r="BQ336" s="15">
        <v>0</v>
      </c>
      <c r="BR336" s="15"/>
      <c r="BS336" s="15"/>
      <c r="BT336" s="15"/>
      <c r="BU336" s="15">
        <f t="shared" si="31"/>
        <v>81600000</v>
      </c>
      <c r="BV336" s="15">
        <v>84048000</v>
      </c>
      <c r="BW336" s="15">
        <v>0</v>
      </c>
      <c r="BX336" s="15">
        <v>0</v>
      </c>
      <c r="BY336" s="15"/>
      <c r="BZ336" s="15"/>
      <c r="CA336" s="15"/>
      <c r="CB336" s="15"/>
      <c r="CC336" s="15"/>
      <c r="CD336" s="15"/>
      <c r="CE336" s="15">
        <v>0</v>
      </c>
      <c r="CF336" s="15">
        <v>0</v>
      </c>
      <c r="CG336" s="15"/>
      <c r="CH336" s="15">
        <v>0</v>
      </c>
      <c r="CI336" s="15">
        <v>0</v>
      </c>
      <c r="CJ336" s="15"/>
      <c r="CK336" s="15"/>
      <c r="CL336" s="15"/>
      <c r="CM336" s="15">
        <f t="shared" si="32"/>
        <v>84048000</v>
      </c>
      <c r="CN336" s="15">
        <f t="shared" si="33"/>
        <v>885448000</v>
      </c>
      <c r="CO336" s="20">
        <v>2024003630078</v>
      </c>
      <c r="CP336" s="14" t="s">
        <v>58</v>
      </c>
      <c r="CQ336" s="16" t="s">
        <v>180</v>
      </c>
    </row>
    <row r="337" spans="1:95" s="2" customFormat="1" ht="79.5" customHeight="1" x14ac:dyDescent="0.25">
      <c r="A337" s="22" t="s">
        <v>1644</v>
      </c>
      <c r="B337" s="22">
        <f t="shared" si="34"/>
        <v>330</v>
      </c>
      <c r="C337" s="22" t="s">
        <v>1308</v>
      </c>
      <c r="D337" s="23" t="s">
        <v>1309</v>
      </c>
      <c r="E337" s="23" t="s">
        <v>1618</v>
      </c>
      <c r="F337" s="23" t="s">
        <v>1640</v>
      </c>
      <c r="G337" s="22" t="s">
        <v>1645</v>
      </c>
      <c r="H337" s="23" t="s">
        <v>1646</v>
      </c>
      <c r="I337" s="22" t="s">
        <v>1647</v>
      </c>
      <c r="J337" s="23" t="s">
        <v>1648</v>
      </c>
      <c r="K337" s="22" t="s">
        <v>55</v>
      </c>
      <c r="L337" s="23" t="s">
        <v>1648</v>
      </c>
      <c r="M337" s="22">
        <v>8</v>
      </c>
      <c r="N337" s="22" t="s">
        <v>56</v>
      </c>
      <c r="O337" s="22" t="s">
        <v>64</v>
      </c>
      <c r="P337" s="22">
        <v>2</v>
      </c>
      <c r="Q337" s="22">
        <v>2</v>
      </c>
      <c r="R337" s="22">
        <v>2</v>
      </c>
      <c r="S337" s="22">
        <v>2</v>
      </c>
      <c r="T337" s="15">
        <v>47800000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/>
      <c r="AI337" s="15"/>
      <c r="AJ337" s="15"/>
      <c r="AK337" s="15">
        <f t="shared" si="30"/>
        <v>47800000</v>
      </c>
      <c r="AL337" s="15">
        <v>70000000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/>
      <c r="AX337" s="15">
        <v>0</v>
      </c>
      <c r="AY337" s="15">
        <v>0</v>
      </c>
      <c r="AZ337" s="15"/>
      <c r="BA337" s="15"/>
      <c r="BB337" s="15"/>
      <c r="BC337" s="15">
        <f t="shared" si="35"/>
        <v>70000000</v>
      </c>
      <c r="BD337" s="15">
        <v>70000000</v>
      </c>
      <c r="BE337" s="15">
        <v>0</v>
      </c>
      <c r="BF337" s="15">
        <v>0</v>
      </c>
      <c r="BG337" s="15"/>
      <c r="BH337" s="15"/>
      <c r="BI337" s="15"/>
      <c r="BJ337" s="15"/>
      <c r="BK337" s="15"/>
      <c r="BL337" s="15"/>
      <c r="BM337" s="15">
        <v>0</v>
      </c>
      <c r="BN337" s="15">
        <v>0</v>
      </c>
      <c r="BO337" s="15"/>
      <c r="BP337" s="15">
        <v>0</v>
      </c>
      <c r="BQ337" s="15">
        <v>0</v>
      </c>
      <c r="BR337" s="15"/>
      <c r="BS337" s="15"/>
      <c r="BT337" s="15"/>
      <c r="BU337" s="15">
        <f t="shared" si="31"/>
        <v>70000000</v>
      </c>
      <c r="BV337" s="15">
        <v>100000000</v>
      </c>
      <c r="BW337" s="15">
        <v>0</v>
      </c>
      <c r="BX337" s="15">
        <v>0</v>
      </c>
      <c r="BY337" s="15"/>
      <c r="BZ337" s="15"/>
      <c r="CA337" s="15"/>
      <c r="CB337" s="15"/>
      <c r="CC337" s="15"/>
      <c r="CD337" s="15"/>
      <c r="CE337" s="15">
        <v>0</v>
      </c>
      <c r="CF337" s="15">
        <v>0</v>
      </c>
      <c r="CG337" s="15"/>
      <c r="CH337" s="15">
        <v>0</v>
      </c>
      <c r="CI337" s="15">
        <v>0</v>
      </c>
      <c r="CJ337" s="15"/>
      <c r="CK337" s="15"/>
      <c r="CL337" s="15"/>
      <c r="CM337" s="15">
        <f t="shared" si="32"/>
        <v>100000000</v>
      </c>
      <c r="CN337" s="15">
        <f t="shared" si="33"/>
        <v>287800000</v>
      </c>
      <c r="CO337" s="20">
        <v>2024003630133</v>
      </c>
      <c r="CP337" s="14" t="s">
        <v>58</v>
      </c>
      <c r="CQ337" s="16" t="s">
        <v>65</v>
      </c>
    </row>
    <row r="338" spans="1:95" s="2" customFormat="1" ht="79.5" customHeight="1" x14ac:dyDescent="0.25">
      <c r="A338" s="22" t="s">
        <v>1649</v>
      </c>
      <c r="B338" s="22">
        <f t="shared" si="34"/>
        <v>331</v>
      </c>
      <c r="C338" s="22" t="s">
        <v>1308</v>
      </c>
      <c r="D338" s="23" t="s">
        <v>1309</v>
      </c>
      <c r="E338" s="23" t="s">
        <v>1618</v>
      </c>
      <c r="F338" s="23" t="s">
        <v>1650</v>
      </c>
      <c r="G338" s="22" t="s">
        <v>1651</v>
      </c>
      <c r="H338" s="23" t="s">
        <v>1652</v>
      </c>
      <c r="I338" s="22" t="s">
        <v>1653</v>
      </c>
      <c r="J338" s="23" t="s">
        <v>1654</v>
      </c>
      <c r="K338" s="22" t="s">
        <v>55</v>
      </c>
      <c r="L338" s="23" t="s">
        <v>1654</v>
      </c>
      <c r="M338" s="22">
        <v>12</v>
      </c>
      <c r="N338" s="22" t="s">
        <v>56</v>
      </c>
      <c r="O338" s="22" t="s">
        <v>57</v>
      </c>
      <c r="P338" s="22">
        <v>12</v>
      </c>
      <c r="Q338" s="22">
        <v>12</v>
      </c>
      <c r="R338" s="22">
        <v>12</v>
      </c>
      <c r="S338" s="22">
        <v>12</v>
      </c>
      <c r="T338" s="15">
        <v>40000000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/>
      <c r="AI338" s="15"/>
      <c r="AJ338" s="15"/>
      <c r="AK338" s="15">
        <f t="shared" si="30"/>
        <v>40000000</v>
      </c>
      <c r="AL338" s="15">
        <v>40800000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/>
      <c r="AX338" s="15">
        <v>0</v>
      </c>
      <c r="AY338" s="15">
        <v>0</v>
      </c>
      <c r="AZ338" s="15"/>
      <c r="BA338" s="15"/>
      <c r="BB338" s="15"/>
      <c r="BC338" s="15">
        <f t="shared" si="35"/>
        <v>40800000</v>
      </c>
      <c r="BD338" s="15">
        <v>40800000</v>
      </c>
      <c r="BE338" s="15">
        <v>0</v>
      </c>
      <c r="BF338" s="15">
        <v>0</v>
      </c>
      <c r="BG338" s="15"/>
      <c r="BH338" s="15"/>
      <c r="BI338" s="15"/>
      <c r="BJ338" s="15"/>
      <c r="BK338" s="15"/>
      <c r="BL338" s="15"/>
      <c r="BM338" s="15">
        <v>0</v>
      </c>
      <c r="BN338" s="15">
        <v>0</v>
      </c>
      <c r="BO338" s="15"/>
      <c r="BP338" s="15">
        <v>0</v>
      </c>
      <c r="BQ338" s="15">
        <v>0</v>
      </c>
      <c r="BR338" s="15"/>
      <c r="BS338" s="15"/>
      <c r="BT338" s="15"/>
      <c r="BU338" s="15">
        <f t="shared" si="31"/>
        <v>40800000</v>
      </c>
      <c r="BV338" s="15">
        <v>52024000</v>
      </c>
      <c r="BW338" s="15">
        <v>0</v>
      </c>
      <c r="BX338" s="15">
        <v>0</v>
      </c>
      <c r="BY338" s="15"/>
      <c r="BZ338" s="15"/>
      <c r="CA338" s="15"/>
      <c r="CB338" s="15"/>
      <c r="CC338" s="15"/>
      <c r="CD338" s="15"/>
      <c r="CE338" s="15">
        <v>0</v>
      </c>
      <c r="CF338" s="15">
        <v>0</v>
      </c>
      <c r="CG338" s="15"/>
      <c r="CH338" s="15">
        <v>0</v>
      </c>
      <c r="CI338" s="15">
        <v>0</v>
      </c>
      <c r="CJ338" s="15"/>
      <c r="CK338" s="15"/>
      <c r="CL338" s="15"/>
      <c r="CM338" s="15">
        <f t="shared" si="32"/>
        <v>52024000</v>
      </c>
      <c r="CN338" s="15">
        <f t="shared" si="33"/>
        <v>173624000</v>
      </c>
      <c r="CO338" s="20">
        <v>2024003630082</v>
      </c>
      <c r="CP338" s="14" t="s">
        <v>58</v>
      </c>
      <c r="CQ338" s="16" t="s">
        <v>180</v>
      </c>
    </row>
    <row r="339" spans="1:95" s="2" customFormat="1" ht="79.5" customHeight="1" x14ac:dyDescent="0.25">
      <c r="A339" s="22" t="s">
        <v>1655</v>
      </c>
      <c r="B339" s="22">
        <f t="shared" si="34"/>
        <v>332</v>
      </c>
      <c r="C339" s="22" t="s">
        <v>1308</v>
      </c>
      <c r="D339" s="23" t="s">
        <v>1309</v>
      </c>
      <c r="E339" s="23" t="s">
        <v>1216</v>
      </c>
      <c r="F339" s="23" t="s">
        <v>1630</v>
      </c>
      <c r="G339" s="22" t="s">
        <v>1656</v>
      </c>
      <c r="H339" s="23" t="s">
        <v>1657</v>
      </c>
      <c r="I339" s="22" t="s">
        <v>1658</v>
      </c>
      <c r="J339" s="23" t="s">
        <v>1659</v>
      </c>
      <c r="K339" s="22" t="s">
        <v>55</v>
      </c>
      <c r="L339" s="23" t="s">
        <v>1659</v>
      </c>
      <c r="M339" s="22">
        <v>10</v>
      </c>
      <c r="N339" s="22" t="s">
        <v>56</v>
      </c>
      <c r="O339" s="22" t="s">
        <v>57</v>
      </c>
      <c r="P339" s="22">
        <v>10</v>
      </c>
      <c r="Q339" s="22">
        <v>10</v>
      </c>
      <c r="R339" s="22">
        <v>10</v>
      </c>
      <c r="S339" s="22">
        <v>10</v>
      </c>
      <c r="T339" s="15">
        <v>123000000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/>
      <c r="AI339" s="15"/>
      <c r="AJ339" s="15"/>
      <c r="AK339" s="15">
        <f t="shared" si="30"/>
        <v>123000000</v>
      </c>
      <c r="AL339" s="15">
        <v>125000000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/>
      <c r="AX339" s="15">
        <v>0</v>
      </c>
      <c r="AY339" s="15">
        <v>0</v>
      </c>
      <c r="AZ339" s="15"/>
      <c r="BA339" s="15"/>
      <c r="BB339" s="15"/>
      <c r="BC339" s="15">
        <f t="shared" si="35"/>
        <v>125000000</v>
      </c>
      <c r="BD339" s="15">
        <v>125000000</v>
      </c>
      <c r="BE339" s="15">
        <v>0</v>
      </c>
      <c r="BF339" s="15">
        <v>0</v>
      </c>
      <c r="BG339" s="15"/>
      <c r="BH339" s="15"/>
      <c r="BI339" s="15"/>
      <c r="BJ339" s="15"/>
      <c r="BK339" s="15"/>
      <c r="BL339" s="15"/>
      <c r="BM339" s="15">
        <v>0</v>
      </c>
      <c r="BN339" s="15">
        <v>0</v>
      </c>
      <c r="BO339" s="15"/>
      <c r="BP339" s="15">
        <v>0</v>
      </c>
      <c r="BQ339" s="15">
        <v>0</v>
      </c>
      <c r="BR339" s="15"/>
      <c r="BS339" s="15"/>
      <c r="BT339" s="15"/>
      <c r="BU339" s="15">
        <f t="shared" si="31"/>
        <v>125000000</v>
      </c>
      <c r="BV339" s="15">
        <v>128750000</v>
      </c>
      <c r="BW339" s="15">
        <v>0</v>
      </c>
      <c r="BX339" s="15">
        <v>0</v>
      </c>
      <c r="BY339" s="15"/>
      <c r="BZ339" s="15"/>
      <c r="CA339" s="15"/>
      <c r="CB339" s="15"/>
      <c r="CC339" s="15"/>
      <c r="CD339" s="15"/>
      <c r="CE339" s="15">
        <v>0</v>
      </c>
      <c r="CF339" s="15">
        <v>0</v>
      </c>
      <c r="CG339" s="15"/>
      <c r="CH339" s="15">
        <v>0</v>
      </c>
      <c r="CI339" s="15">
        <v>0</v>
      </c>
      <c r="CJ339" s="15"/>
      <c r="CK339" s="15"/>
      <c r="CL339" s="15"/>
      <c r="CM339" s="15">
        <f t="shared" si="32"/>
        <v>128750000</v>
      </c>
      <c r="CN339" s="15">
        <f t="shared" si="33"/>
        <v>501750000</v>
      </c>
      <c r="CO339" s="20">
        <v>2024003630074</v>
      </c>
      <c r="CP339" s="14" t="s">
        <v>58</v>
      </c>
      <c r="CQ339" s="16" t="s">
        <v>180</v>
      </c>
    </row>
    <row r="340" spans="1:95" s="2" customFormat="1" ht="79.5" customHeight="1" x14ac:dyDescent="0.25">
      <c r="A340" s="22" t="s">
        <v>1660</v>
      </c>
      <c r="B340" s="22">
        <f t="shared" si="34"/>
        <v>333</v>
      </c>
      <c r="C340" s="22" t="s">
        <v>1308</v>
      </c>
      <c r="D340" s="23" t="s">
        <v>1309</v>
      </c>
      <c r="E340" s="23" t="s">
        <v>1216</v>
      </c>
      <c r="F340" s="23" t="s">
        <v>1630</v>
      </c>
      <c r="G340" s="22" t="s">
        <v>1661</v>
      </c>
      <c r="H340" s="23" t="s">
        <v>334</v>
      </c>
      <c r="I340" s="22" t="s">
        <v>1662</v>
      </c>
      <c r="J340" s="23" t="s">
        <v>1663</v>
      </c>
      <c r="K340" s="22" t="s">
        <v>90</v>
      </c>
      <c r="L340" s="23" t="s">
        <v>1663</v>
      </c>
      <c r="M340" s="22">
        <v>1</v>
      </c>
      <c r="N340" s="22" t="s">
        <v>56</v>
      </c>
      <c r="O340" s="22" t="s">
        <v>64</v>
      </c>
      <c r="P340" s="22">
        <v>1</v>
      </c>
      <c r="Q340" s="22">
        <v>0</v>
      </c>
      <c r="R340" s="22">
        <v>0</v>
      </c>
      <c r="S340" s="22">
        <v>0</v>
      </c>
      <c r="T340" s="15">
        <v>59804619.640000001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/>
      <c r="AI340" s="15"/>
      <c r="AJ340" s="15"/>
      <c r="AK340" s="15">
        <f t="shared" si="30"/>
        <v>59804619.640000001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/>
      <c r="AX340" s="15">
        <v>0</v>
      </c>
      <c r="AY340" s="15">
        <v>0</v>
      </c>
      <c r="AZ340" s="15"/>
      <c r="BA340" s="15"/>
      <c r="BB340" s="15"/>
      <c r="BC340" s="15">
        <f t="shared" si="35"/>
        <v>0</v>
      </c>
      <c r="BD340" s="15">
        <v>0</v>
      </c>
      <c r="BE340" s="15">
        <v>0</v>
      </c>
      <c r="BF340" s="15">
        <v>0</v>
      </c>
      <c r="BG340" s="15"/>
      <c r="BH340" s="15"/>
      <c r="BI340" s="15"/>
      <c r="BJ340" s="15"/>
      <c r="BK340" s="15"/>
      <c r="BL340" s="15"/>
      <c r="BM340" s="15">
        <v>0</v>
      </c>
      <c r="BN340" s="15">
        <v>0</v>
      </c>
      <c r="BO340" s="15"/>
      <c r="BP340" s="15">
        <v>0</v>
      </c>
      <c r="BQ340" s="15">
        <v>0</v>
      </c>
      <c r="BR340" s="15"/>
      <c r="BS340" s="15"/>
      <c r="BT340" s="15"/>
      <c r="BU340" s="15">
        <f t="shared" si="31"/>
        <v>0</v>
      </c>
      <c r="BV340" s="15">
        <v>0</v>
      </c>
      <c r="BW340" s="15">
        <v>0</v>
      </c>
      <c r="BX340" s="15">
        <v>0</v>
      </c>
      <c r="BY340" s="15"/>
      <c r="BZ340" s="15"/>
      <c r="CA340" s="15"/>
      <c r="CB340" s="15"/>
      <c r="CC340" s="15"/>
      <c r="CD340" s="15"/>
      <c r="CE340" s="15">
        <v>0</v>
      </c>
      <c r="CF340" s="15">
        <v>0</v>
      </c>
      <c r="CG340" s="15"/>
      <c r="CH340" s="15">
        <v>0</v>
      </c>
      <c r="CI340" s="15">
        <v>0</v>
      </c>
      <c r="CJ340" s="15"/>
      <c r="CK340" s="15"/>
      <c r="CL340" s="15"/>
      <c r="CM340" s="15">
        <f t="shared" si="32"/>
        <v>0</v>
      </c>
      <c r="CN340" s="15">
        <f t="shared" si="33"/>
        <v>59804619.640000001</v>
      </c>
      <c r="CO340" s="20">
        <v>2024003630083</v>
      </c>
      <c r="CP340" s="14" t="s">
        <v>58</v>
      </c>
      <c r="CQ340" s="16" t="s">
        <v>180</v>
      </c>
    </row>
    <row r="341" spans="1:95" s="2" customFormat="1" ht="79.5" customHeight="1" x14ac:dyDescent="0.25">
      <c r="A341" s="22" t="s">
        <v>1664</v>
      </c>
      <c r="B341" s="22">
        <f t="shared" si="34"/>
        <v>334</v>
      </c>
      <c r="C341" s="22" t="s">
        <v>1308</v>
      </c>
      <c r="D341" s="23" t="s">
        <v>1309</v>
      </c>
      <c r="E341" s="23" t="s">
        <v>1216</v>
      </c>
      <c r="F341" s="23" t="s">
        <v>1549</v>
      </c>
      <c r="G341" s="22" t="s">
        <v>1665</v>
      </c>
      <c r="H341" s="23" t="s">
        <v>334</v>
      </c>
      <c r="I341" s="22" t="s">
        <v>1666</v>
      </c>
      <c r="J341" s="23" t="s">
        <v>616</v>
      </c>
      <c r="K341" s="22" t="s">
        <v>55</v>
      </c>
      <c r="L341" s="23" t="s">
        <v>616</v>
      </c>
      <c r="M341" s="22">
        <v>7</v>
      </c>
      <c r="N341" s="22" t="s">
        <v>56</v>
      </c>
      <c r="O341" s="22" t="s">
        <v>64</v>
      </c>
      <c r="P341" s="22">
        <v>1</v>
      </c>
      <c r="Q341" s="22">
        <v>4</v>
      </c>
      <c r="R341" s="22">
        <v>2</v>
      </c>
      <c r="S341" s="22">
        <v>0</v>
      </c>
      <c r="T341" s="15">
        <v>95000000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/>
      <c r="AI341" s="15"/>
      <c r="AJ341" s="15"/>
      <c r="AK341" s="15">
        <f t="shared" si="30"/>
        <v>95000000</v>
      </c>
      <c r="AL341" s="15">
        <v>101400000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/>
      <c r="AX341" s="15">
        <v>0</v>
      </c>
      <c r="AY341" s="15">
        <v>0</v>
      </c>
      <c r="AZ341" s="15"/>
      <c r="BA341" s="15"/>
      <c r="BB341" s="15"/>
      <c r="BC341" s="15">
        <f t="shared" si="35"/>
        <v>101400000</v>
      </c>
      <c r="BD341" s="15">
        <v>101400000</v>
      </c>
      <c r="BE341" s="15">
        <v>0</v>
      </c>
      <c r="BF341" s="15">
        <v>0</v>
      </c>
      <c r="BG341" s="15"/>
      <c r="BH341" s="15"/>
      <c r="BI341" s="15"/>
      <c r="BJ341" s="15"/>
      <c r="BK341" s="15"/>
      <c r="BL341" s="15"/>
      <c r="BM341" s="15">
        <v>0</v>
      </c>
      <c r="BN341" s="15">
        <v>0</v>
      </c>
      <c r="BO341" s="15"/>
      <c r="BP341" s="15">
        <v>0</v>
      </c>
      <c r="BQ341" s="15">
        <v>0</v>
      </c>
      <c r="BR341" s="15"/>
      <c r="BS341" s="15"/>
      <c r="BT341" s="15"/>
      <c r="BU341" s="15">
        <f t="shared" si="31"/>
        <v>101400000</v>
      </c>
      <c r="BV341" s="15">
        <v>0</v>
      </c>
      <c r="BW341" s="15">
        <v>0</v>
      </c>
      <c r="BX341" s="15">
        <v>0</v>
      </c>
      <c r="BY341" s="15"/>
      <c r="BZ341" s="15"/>
      <c r="CA341" s="15"/>
      <c r="CB341" s="15"/>
      <c r="CC341" s="15"/>
      <c r="CD341" s="15"/>
      <c r="CE341" s="15">
        <v>0</v>
      </c>
      <c r="CF341" s="15">
        <v>0</v>
      </c>
      <c r="CG341" s="15"/>
      <c r="CH341" s="15">
        <v>0</v>
      </c>
      <c r="CI341" s="15">
        <v>0</v>
      </c>
      <c r="CJ341" s="15"/>
      <c r="CK341" s="15"/>
      <c r="CL341" s="15"/>
      <c r="CM341" s="15">
        <f t="shared" si="32"/>
        <v>0</v>
      </c>
      <c r="CN341" s="15">
        <f t="shared" si="33"/>
        <v>297800000</v>
      </c>
      <c r="CO341" s="20" t="s">
        <v>1667</v>
      </c>
      <c r="CP341" s="14" t="s">
        <v>58</v>
      </c>
      <c r="CQ341" s="16" t="s">
        <v>59</v>
      </c>
    </row>
    <row r="342" spans="1:95" s="2" customFormat="1" ht="79.5" customHeight="1" x14ac:dyDescent="0.25">
      <c r="A342" s="22" t="s">
        <v>1668</v>
      </c>
      <c r="B342" s="22">
        <f t="shared" si="34"/>
        <v>335</v>
      </c>
      <c r="C342" s="22" t="s">
        <v>1308</v>
      </c>
      <c r="D342" s="23" t="s">
        <v>1309</v>
      </c>
      <c r="E342" s="23" t="s">
        <v>1216</v>
      </c>
      <c r="F342" s="23" t="s">
        <v>1630</v>
      </c>
      <c r="G342" s="22" t="s">
        <v>1669</v>
      </c>
      <c r="H342" s="23" t="s">
        <v>1670</v>
      </c>
      <c r="I342" s="22" t="s">
        <v>1671</v>
      </c>
      <c r="J342" s="23" t="s">
        <v>1672</v>
      </c>
      <c r="K342" s="22" t="s">
        <v>55</v>
      </c>
      <c r="L342" s="23" t="s">
        <v>1672</v>
      </c>
      <c r="M342" s="22">
        <v>2</v>
      </c>
      <c r="N342" s="22" t="s">
        <v>56</v>
      </c>
      <c r="O342" s="22" t="s">
        <v>57</v>
      </c>
      <c r="P342" s="22">
        <v>2</v>
      </c>
      <c r="Q342" s="22">
        <v>2</v>
      </c>
      <c r="R342" s="22">
        <v>2</v>
      </c>
      <c r="S342" s="22">
        <v>2</v>
      </c>
      <c r="T342" s="15">
        <v>345000000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/>
      <c r="AI342" s="15"/>
      <c r="AJ342" s="15"/>
      <c r="AK342" s="15">
        <f t="shared" si="30"/>
        <v>345000000</v>
      </c>
      <c r="AL342" s="15">
        <v>350000000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/>
      <c r="AX342" s="15">
        <v>0</v>
      </c>
      <c r="AY342" s="15">
        <v>0</v>
      </c>
      <c r="AZ342" s="15"/>
      <c r="BA342" s="15"/>
      <c r="BB342" s="15"/>
      <c r="BC342" s="15">
        <f t="shared" si="35"/>
        <v>350000000</v>
      </c>
      <c r="BD342" s="15">
        <v>350000000</v>
      </c>
      <c r="BE342" s="15">
        <v>0</v>
      </c>
      <c r="BF342" s="15">
        <v>0</v>
      </c>
      <c r="BG342" s="15"/>
      <c r="BH342" s="15"/>
      <c r="BI342" s="15"/>
      <c r="BJ342" s="15"/>
      <c r="BK342" s="15"/>
      <c r="BL342" s="15"/>
      <c r="BM342" s="15">
        <v>0</v>
      </c>
      <c r="BN342" s="15">
        <v>0</v>
      </c>
      <c r="BO342" s="15"/>
      <c r="BP342" s="15">
        <v>0</v>
      </c>
      <c r="BQ342" s="15">
        <v>0</v>
      </c>
      <c r="BR342" s="15"/>
      <c r="BS342" s="15"/>
      <c r="BT342" s="15"/>
      <c r="BU342" s="15">
        <f t="shared" si="31"/>
        <v>350000000</v>
      </c>
      <c r="BV342" s="15">
        <v>360500000</v>
      </c>
      <c r="BW342" s="15">
        <v>0</v>
      </c>
      <c r="BX342" s="15">
        <v>0</v>
      </c>
      <c r="BY342" s="15"/>
      <c r="BZ342" s="15"/>
      <c r="CA342" s="15"/>
      <c r="CB342" s="15"/>
      <c r="CC342" s="15"/>
      <c r="CD342" s="15"/>
      <c r="CE342" s="15">
        <v>0</v>
      </c>
      <c r="CF342" s="15">
        <v>0</v>
      </c>
      <c r="CG342" s="15"/>
      <c r="CH342" s="15">
        <v>0</v>
      </c>
      <c r="CI342" s="15">
        <v>0</v>
      </c>
      <c r="CJ342" s="15"/>
      <c r="CK342" s="15"/>
      <c r="CL342" s="15"/>
      <c r="CM342" s="15">
        <f t="shared" si="32"/>
        <v>360500000</v>
      </c>
      <c r="CN342" s="15">
        <f t="shared" si="33"/>
        <v>1405500000</v>
      </c>
      <c r="CO342" s="20" t="s">
        <v>1673</v>
      </c>
      <c r="CP342" s="14" t="s">
        <v>58</v>
      </c>
      <c r="CQ342" s="16" t="s">
        <v>59</v>
      </c>
    </row>
    <row r="343" spans="1:95" s="2" customFormat="1" ht="79.5" customHeight="1" x14ac:dyDescent="0.25">
      <c r="A343" s="22" t="s">
        <v>1674</v>
      </c>
      <c r="B343" s="22">
        <f t="shared" si="34"/>
        <v>336</v>
      </c>
      <c r="C343" s="22" t="s">
        <v>1308</v>
      </c>
      <c r="D343" s="23" t="s">
        <v>1309</v>
      </c>
      <c r="E343" s="23" t="s">
        <v>1216</v>
      </c>
      <c r="F343" s="23" t="s">
        <v>1630</v>
      </c>
      <c r="G343" s="22" t="s">
        <v>1656</v>
      </c>
      <c r="H343" s="23" t="s">
        <v>1657</v>
      </c>
      <c r="I343" s="22" t="s">
        <v>1675</v>
      </c>
      <c r="J343" s="23" t="s">
        <v>1676</v>
      </c>
      <c r="K343" s="22" t="s">
        <v>90</v>
      </c>
      <c r="L343" s="23" t="s">
        <v>1676</v>
      </c>
      <c r="M343" s="22">
        <v>2</v>
      </c>
      <c r="N343" s="22" t="s">
        <v>56</v>
      </c>
      <c r="O343" s="22" t="s">
        <v>57</v>
      </c>
      <c r="P343" s="22">
        <v>2</v>
      </c>
      <c r="Q343" s="22">
        <v>2</v>
      </c>
      <c r="R343" s="22">
        <v>2</v>
      </c>
      <c r="S343" s="22">
        <v>2</v>
      </c>
      <c r="T343" s="15">
        <v>140000000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/>
      <c r="AI343" s="15"/>
      <c r="AJ343" s="15"/>
      <c r="AK343" s="15">
        <f t="shared" si="30"/>
        <v>140000000</v>
      </c>
      <c r="AL343" s="15">
        <v>142800000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0</v>
      </c>
      <c r="AT343" s="15">
        <v>0</v>
      </c>
      <c r="AU343" s="15">
        <v>0</v>
      </c>
      <c r="AV343" s="15">
        <v>0</v>
      </c>
      <c r="AW343" s="15"/>
      <c r="AX343" s="15">
        <v>0</v>
      </c>
      <c r="AY343" s="15">
        <v>0</v>
      </c>
      <c r="AZ343" s="15"/>
      <c r="BA343" s="15"/>
      <c r="BB343" s="15"/>
      <c r="BC343" s="15">
        <f t="shared" si="35"/>
        <v>142800000</v>
      </c>
      <c r="BD343" s="15">
        <v>142800000</v>
      </c>
      <c r="BE343" s="15">
        <v>0</v>
      </c>
      <c r="BF343" s="15">
        <v>0</v>
      </c>
      <c r="BG343" s="15"/>
      <c r="BH343" s="15"/>
      <c r="BI343" s="15"/>
      <c r="BJ343" s="15"/>
      <c r="BK343" s="15"/>
      <c r="BL343" s="15"/>
      <c r="BM343" s="15">
        <v>0</v>
      </c>
      <c r="BN343" s="15">
        <v>0</v>
      </c>
      <c r="BO343" s="15"/>
      <c r="BP343" s="15">
        <v>0</v>
      </c>
      <c r="BQ343" s="15">
        <v>0</v>
      </c>
      <c r="BR343" s="15"/>
      <c r="BS343" s="15"/>
      <c r="BT343" s="15"/>
      <c r="BU343" s="15">
        <f t="shared" si="31"/>
        <v>142800000</v>
      </c>
      <c r="BV343" s="15">
        <v>147084000</v>
      </c>
      <c r="BW343" s="15">
        <v>0</v>
      </c>
      <c r="BX343" s="15">
        <v>0</v>
      </c>
      <c r="BY343" s="15"/>
      <c r="BZ343" s="15"/>
      <c r="CA343" s="15"/>
      <c r="CB343" s="15"/>
      <c r="CC343" s="15"/>
      <c r="CD343" s="15"/>
      <c r="CE343" s="15">
        <v>0</v>
      </c>
      <c r="CF343" s="15">
        <v>0</v>
      </c>
      <c r="CG343" s="15"/>
      <c r="CH343" s="15">
        <v>0</v>
      </c>
      <c r="CI343" s="15">
        <v>0</v>
      </c>
      <c r="CJ343" s="15"/>
      <c r="CK343" s="15"/>
      <c r="CL343" s="15"/>
      <c r="CM343" s="15">
        <f t="shared" si="32"/>
        <v>147084000</v>
      </c>
      <c r="CN343" s="15">
        <f t="shared" si="33"/>
        <v>572684000</v>
      </c>
      <c r="CO343" s="20" t="s">
        <v>1677</v>
      </c>
      <c r="CP343" s="14" t="s">
        <v>58</v>
      </c>
      <c r="CQ343" s="16" t="s">
        <v>59</v>
      </c>
    </row>
    <row r="344" spans="1:95" s="2" customFormat="1" ht="79.5" customHeight="1" x14ac:dyDescent="0.25">
      <c r="A344" s="22" t="s">
        <v>1678</v>
      </c>
      <c r="B344" s="22">
        <f t="shared" si="34"/>
        <v>337</v>
      </c>
      <c r="C344" s="22" t="s">
        <v>1308</v>
      </c>
      <c r="D344" s="23" t="s">
        <v>1309</v>
      </c>
      <c r="E344" s="23" t="s">
        <v>1216</v>
      </c>
      <c r="F344" s="23" t="s">
        <v>1630</v>
      </c>
      <c r="G344" s="22" t="s">
        <v>1679</v>
      </c>
      <c r="H344" s="23" t="s">
        <v>1680</v>
      </c>
      <c r="I344" s="22" t="s">
        <v>1681</v>
      </c>
      <c r="J344" s="23" t="s">
        <v>1682</v>
      </c>
      <c r="K344" s="22" t="s">
        <v>55</v>
      </c>
      <c r="L344" s="23" t="s">
        <v>1682</v>
      </c>
      <c r="M344" s="22">
        <v>80</v>
      </c>
      <c r="N344" s="22" t="s">
        <v>56</v>
      </c>
      <c r="O344" s="22" t="s">
        <v>64</v>
      </c>
      <c r="P344" s="22">
        <v>20</v>
      </c>
      <c r="Q344" s="22">
        <v>20</v>
      </c>
      <c r="R344" s="22">
        <v>20</v>
      </c>
      <c r="S344" s="22">
        <v>20</v>
      </c>
      <c r="T344" s="15">
        <v>144800000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/>
      <c r="AI344" s="15"/>
      <c r="AJ344" s="15"/>
      <c r="AK344" s="15">
        <f t="shared" si="30"/>
        <v>144800000</v>
      </c>
      <c r="AL344" s="15">
        <v>150000000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0</v>
      </c>
      <c r="AV344" s="15">
        <v>0</v>
      </c>
      <c r="AW344" s="15"/>
      <c r="AX344" s="15">
        <v>0</v>
      </c>
      <c r="AY344" s="15">
        <v>0</v>
      </c>
      <c r="AZ344" s="15"/>
      <c r="BA344" s="15"/>
      <c r="BB344" s="15"/>
      <c r="BC344" s="15">
        <f t="shared" si="35"/>
        <v>150000000</v>
      </c>
      <c r="BD344" s="15">
        <v>150000000</v>
      </c>
      <c r="BE344" s="15">
        <v>0</v>
      </c>
      <c r="BF344" s="15">
        <v>0</v>
      </c>
      <c r="BG344" s="15"/>
      <c r="BH344" s="15"/>
      <c r="BI344" s="15"/>
      <c r="BJ344" s="15"/>
      <c r="BK344" s="15"/>
      <c r="BL344" s="15"/>
      <c r="BM344" s="15">
        <v>0</v>
      </c>
      <c r="BN344" s="15">
        <v>0</v>
      </c>
      <c r="BO344" s="15"/>
      <c r="BP344" s="15">
        <v>0</v>
      </c>
      <c r="BQ344" s="15">
        <v>0</v>
      </c>
      <c r="BR344" s="15"/>
      <c r="BS344" s="15"/>
      <c r="BT344" s="15"/>
      <c r="BU344" s="15">
        <f t="shared" si="31"/>
        <v>150000000</v>
      </c>
      <c r="BV344" s="15">
        <v>154500000</v>
      </c>
      <c r="BW344" s="15">
        <v>0</v>
      </c>
      <c r="BX344" s="15">
        <v>0</v>
      </c>
      <c r="BY344" s="15"/>
      <c r="BZ344" s="15"/>
      <c r="CA344" s="15"/>
      <c r="CB344" s="15"/>
      <c r="CC344" s="15"/>
      <c r="CD344" s="15"/>
      <c r="CE344" s="15">
        <v>0</v>
      </c>
      <c r="CF344" s="15">
        <v>0</v>
      </c>
      <c r="CG344" s="15"/>
      <c r="CH344" s="15">
        <v>0</v>
      </c>
      <c r="CI344" s="15">
        <v>0</v>
      </c>
      <c r="CJ344" s="15"/>
      <c r="CK344" s="15"/>
      <c r="CL344" s="15"/>
      <c r="CM344" s="15">
        <f t="shared" si="32"/>
        <v>154500000</v>
      </c>
      <c r="CN344" s="15">
        <f t="shared" si="33"/>
        <v>599300000</v>
      </c>
      <c r="CO344" s="20">
        <v>2024003630117</v>
      </c>
      <c r="CP344" s="14" t="s">
        <v>58</v>
      </c>
      <c r="CQ344" s="16" t="s">
        <v>59</v>
      </c>
    </row>
    <row r="345" spans="1:95" s="2" customFormat="1" ht="79.5" customHeight="1" x14ac:dyDescent="0.25">
      <c r="A345" s="22" t="s">
        <v>1683</v>
      </c>
      <c r="B345" s="22">
        <f t="shared" si="34"/>
        <v>338</v>
      </c>
      <c r="C345" s="22" t="s">
        <v>1308</v>
      </c>
      <c r="D345" s="23" t="s">
        <v>1309</v>
      </c>
      <c r="E345" s="23" t="s">
        <v>1216</v>
      </c>
      <c r="F345" s="23" t="s">
        <v>1630</v>
      </c>
      <c r="G345" s="22" t="s">
        <v>1684</v>
      </c>
      <c r="H345" s="23" t="s">
        <v>996</v>
      </c>
      <c r="I345" s="22" t="s">
        <v>1685</v>
      </c>
      <c r="J345" s="23" t="s">
        <v>998</v>
      </c>
      <c r="K345" s="22" t="s">
        <v>55</v>
      </c>
      <c r="L345" s="23" t="s">
        <v>998</v>
      </c>
      <c r="M345" s="22">
        <v>3</v>
      </c>
      <c r="N345" s="22" t="s">
        <v>56</v>
      </c>
      <c r="O345" s="22" t="s">
        <v>64</v>
      </c>
      <c r="P345" s="22">
        <v>0</v>
      </c>
      <c r="Q345" s="22">
        <v>2</v>
      </c>
      <c r="R345" s="22">
        <v>1</v>
      </c>
      <c r="S345" s="22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/>
      <c r="AI345" s="15"/>
      <c r="AJ345" s="15"/>
      <c r="AK345" s="15">
        <f t="shared" si="30"/>
        <v>0</v>
      </c>
      <c r="AL345" s="15">
        <v>43000000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/>
      <c r="AX345" s="15">
        <v>0</v>
      </c>
      <c r="AY345" s="15">
        <v>0</v>
      </c>
      <c r="AZ345" s="15"/>
      <c r="BA345" s="15"/>
      <c r="BB345" s="15"/>
      <c r="BC345" s="15">
        <f t="shared" si="35"/>
        <v>43000000</v>
      </c>
      <c r="BD345" s="15">
        <v>43000000</v>
      </c>
      <c r="BE345" s="15">
        <v>0</v>
      </c>
      <c r="BF345" s="15">
        <v>0</v>
      </c>
      <c r="BG345" s="15"/>
      <c r="BH345" s="15"/>
      <c r="BI345" s="15"/>
      <c r="BJ345" s="15"/>
      <c r="BK345" s="15"/>
      <c r="BL345" s="15"/>
      <c r="BM345" s="15">
        <v>0</v>
      </c>
      <c r="BN345" s="15">
        <v>0</v>
      </c>
      <c r="BO345" s="15"/>
      <c r="BP345" s="15">
        <v>0</v>
      </c>
      <c r="BQ345" s="15">
        <v>0</v>
      </c>
      <c r="BR345" s="15"/>
      <c r="BS345" s="15"/>
      <c r="BT345" s="15"/>
      <c r="BU345" s="15">
        <f t="shared" si="31"/>
        <v>43000000</v>
      </c>
      <c r="BV345" s="15">
        <v>0</v>
      </c>
      <c r="BW345" s="15">
        <v>0</v>
      </c>
      <c r="BX345" s="15">
        <v>0</v>
      </c>
      <c r="BY345" s="15"/>
      <c r="BZ345" s="15"/>
      <c r="CA345" s="15"/>
      <c r="CB345" s="15"/>
      <c r="CC345" s="15"/>
      <c r="CD345" s="15"/>
      <c r="CE345" s="15">
        <v>0</v>
      </c>
      <c r="CF345" s="15">
        <v>0</v>
      </c>
      <c r="CG345" s="15"/>
      <c r="CH345" s="15">
        <v>0</v>
      </c>
      <c r="CI345" s="15">
        <v>0</v>
      </c>
      <c r="CJ345" s="15"/>
      <c r="CK345" s="15"/>
      <c r="CL345" s="15"/>
      <c r="CM345" s="15">
        <f t="shared" si="32"/>
        <v>0</v>
      </c>
      <c r="CN345" s="15">
        <f t="shared" si="33"/>
        <v>86000000</v>
      </c>
      <c r="CO345" s="20">
        <v>2024003630123</v>
      </c>
      <c r="CP345" s="14" t="s">
        <v>58</v>
      </c>
      <c r="CQ345" s="16" t="s">
        <v>59</v>
      </c>
    </row>
    <row r="346" spans="1:95" s="2" customFormat="1" ht="79.5" customHeight="1" x14ac:dyDescent="0.25">
      <c r="A346" s="22" t="s">
        <v>1686</v>
      </c>
      <c r="B346" s="22">
        <f t="shared" si="34"/>
        <v>339</v>
      </c>
      <c r="C346" s="22" t="s">
        <v>1308</v>
      </c>
      <c r="D346" s="23" t="s">
        <v>1309</v>
      </c>
      <c r="E346" s="23" t="s">
        <v>1216</v>
      </c>
      <c r="F346" s="23" t="s">
        <v>1630</v>
      </c>
      <c r="G346" s="22" t="s">
        <v>1687</v>
      </c>
      <c r="H346" s="23" t="s">
        <v>1688</v>
      </c>
      <c r="I346" s="22" t="s">
        <v>1689</v>
      </c>
      <c r="J346" s="23" t="s">
        <v>1690</v>
      </c>
      <c r="K346" s="22" t="s">
        <v>55</v>
      </c>
      <c r="L346" s="23" t="s">
        <v>1690</v>
      </c>
      <c r="M346" s="22">
        <v>10</v>
      </c>
      <c r="N346" s="22" t="s">
        <v>56</v>
      </c>
      <c r="O346" s="22" t="s">
        <v>64</v>
      </c>
      <c r="P346" s="22">
        <v>2</v>
      </c>
      <c r="Q346" s="22">
        <v>2</v>
      </c>
      <c r="R346" s="22">
        <v>3</v>
      </c>
      <c r="S346" s="22">
        <v>3</v>
      </c>
      <c r="T346" s="15">
        <v>50000000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6822431</v>
      </c>
      <c r="AH346" s="15"/>
      <c r="AI346" s="15"/>
      <c r="AJ346" s="15"/>
      <c r="AK346" s="15">
        <f t="shared" si="30"/>
        <v>56822431</v>
      </c>
      <c r="AL346" s="15">
        <v>65307000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15">
        <v>0</v>
      </c>
      <c r="AV346" s="15">
        <v>0</v>
      </c>
      <c r="AW346" s="15"/>
      <c r="AX346" s="15">
        <v>0</v>
      </c>
      <c r="AY346" s="15">
        <v>0</v>
      </c>
      <c r="AZ346" s="15"/>
      <c r="BA346" s="15"/>
      <c r="BB346" s="15"/>
      <c r="BC346" s="15">
        <f t="shared" si="35"/>
        <v>65307000</v>
      </c>
      <c r="BD346" s="15">
        <v>65307000</v>
      </c>
      <c r="BE346" s="15">
        <v>0</v>
      </c>
      <c r="BF346" s="15">
        <v>0</v>
      </c>
      <c r="BG346" s="15"/>
      <c r="BH346" s="15"/>
      <c r="BI346" s="15"/>
      <c r="BJ346" s="15"/>
      <c r="BK346" s="15"/>
      <c r="BL346" s="15"/>
      <c r="BM346" s="15">
        <v>0</v>
      </c>
      <c r="BN346" s="15">
        <v>0</v>
      </c>
      <c r="BO346" s="15"/>
      <c r="BP346" s="15">
        <v>0</v>
      </c>
      <c r="BQ346" s="15">
        <v>0</v>
      </c>
      <c r="BR346" s="15"/>
      <c r="BS346" s="15"/>
      <c r="BT346" s="15"/>
      <c r="BU346" s="15">
        <f t="shared" si="31"/>
        <v>65307000</v>
      </c>
      <c r="BV346" s="15">
        <v>200000000</v>
      </c>
      <c r="BW346" s="15">
        <v>0</v>
      </c>
      <c r="BX346" s="15">
        <v>0</v>
      </c>
      <c r="BY346" s="15"/>
      <c r="BZ346" s="15"/>
      <c r="CA346" s="15"/>
      <c r="CB346" s="15"/>
      <c r="CC346" s="15"/>
      <c r="CD346" s="15"/>
      <c r="CE346" s="15">
        <v>0</v>
      </c>
      <c r="CF346" s="15">
        <v>0</v>
      </c>
      <c r="CG346" s="15"/>
      <c r="CH346" s="15">
        <v>0</v>
      </c>
      <c r="CI346" s="15">
        <v>0</v>
      </c>
      <c r="CJ346" s="15"/>
      <c r="CK346" s="15"/>
      <c r="CL346" s="15"/>
      <c r="CM346" s="15">
        <f t="shared" si="32"/>
        <v>200000000</v>
      </c>
      <c r="CN346" s="15">
        <f t="shared" si="33"/>
        <v>387436431</v>
      </c>
      <c r="CO346" s="20">
        <v>2024003630134</v>
      </c>
      <c r="CP346" s="14" t="s">
        <v>58</v>
      </c>
      <c r="CQ346" s="16" t="s">
        <v>65</v>
      </c>
    </row>
    <row r="347" spans="1:95" s="2" customFormat="1" ht="79.5" customHeight="1" x14ac:dyDescent="0.25">
      <c r="A347" s="22" t="s">
        <v>1691</v>
      </c>
      <c r="B347" s="22">
        <f t="shared" si="34"/>
        <v>340</v>
      </c>
      <c r="C347" s="22" t="s">
        <v>1308</v>
      </c>
      <c r="D347" s="23" t="s">
        <v>1309</v>
      </c>
      <c r="E347" s="23" t="s">
        <v>1216</v>
      </c>
      <c r="F347" s="23" t="s">
        <v>1549</v>
      </c>
      <c r="G347" s="22" t="s">
        <v>1692</v>
      </c>
      <c r="H347" s="23" t="s">
        <v>1072</v>
      </c>
      <c r="I347" s="22" t="s">
        <v>1693</v>
      </c>
      <c r="J347" s="23" t="s">
        <v>1074</v>
      </c>
      <c r="K347" s="22" t="s">
        <v>55</v>
      </c>
      <c r="L347" s="23" t="s">
        <v>1074</v>
      </c>
      <c r="M347" s="22">
        <v>13</v>
      </c>
      <c r="N347" s="22" t="s">
        <v>56</v>
      </c>
      <c r="O347" s="22" t="s">
        <v>57</v>
      </c>
      <c r="P347" s="22">
        <v>13</v>
      </c>
      <c r="Q347" s="22">
        <v>13</v>
      </c>
      <c r="R347" s="22">
        <v>13</v>
      </c>
      <c r="S347" s="22">
        <v>13</v>
      </c>
      <c r="T347" s="15">
        <v>109700000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/>
      <c r="AI347" s="15"/>
      <c r="AJ347" s="15"/>
      <c r="AK347" s="15">
        <f t="shared" si="30"/>
        <v>109700000</v>
      </c>
      <c r="AL347" s="15">
        <v>110600000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/>
      <c r="AX347" s="15">
        <v>0</v>
      </c>
      <c r="AY347" s="15">
        <v>0</v>
      </c>
      <c r="AZ347" s="15"/>
      <c r="BA347" s="15"/>
      <c r="BB347" s="15"/>
      <c r="BC347" s="15">
        <f t="shared" si="35"/>
        <v>110600000</v>
      </c>
      <c r="BD347" s="15">
        <v>110600000</v>
      </c>
      <c r="BE347" s="15">
        <v>0</v>
      </c>
      <c r="BF347" s="15">
        <v>0</v>
      </c>
      <c r="BG347" s="15"/>
      <c r="BH347" s="15"/>
      <c r="BI347" s="15"/>
      <c r="BJ347" s="15"/>
      <c r="BK347" s="15"/>
      <c r="BL347" s="15"/>
      <c r="BM347" s="15">
        <v>0</v>
      </c>
      <c r="BN347" s="15">
        <v>0</v>
      </c>
      <c r="BO347" s="15"/>
      <c r="BP347" s="15">
        <v>0</v>
      </c>
      <c r="BQ347" s="15">
        <v>0</v>
      </c>
      <c r="BR347" s="15"/>
      <c r="BS347" s="15"/>
      <c r="BT347" s="15"/>
      <c r="BU347" s="15">
        <f t="shared" si="31"/>
        <v>110600000</v>
      </c>
      <c r="BV347" s="15">
        <v>115251000</v>
      </c>
      <c r="BW347" s="15">
        <v>0</v>
      </c>
      <c r="BX347" s="15">
        <v>0</v>
      </c>
      <c r="BY347" s="15"/>
      <c r="BZ347" s="15"/>
      <c r="CA347" s="15"/>
      <c r="CB347" s="15"/>
      <c r="CC347" s="15"/>
      <c r="CD347" s="15"/>
      <c r="CE347" s="15">
        <v>0</v>
      </c>
      <c r="CF347" s="15">
        <v>0</v>
      </c>
      <c r="CG347" s="15"/>
      <c r="CH347" s="15">
        <v>0</v>
      </c>
      <c r="CI347" s="15">
        <v>0</v>
      </c>
      <c r="CJ347" s="15"/>
      <c r="CK347" s="15"/>
      <c r="CL347" s="15"/>
      <c r="CM347" s="15">
        <f t="shared" si="32"/>
        <v>115251000</v>
      </c>
      <c r="CN347" s="15">
        <f t="shared" si="33"/>
        <v>446151000</v>
      </c>
      <c r="CO347" s="20" t="s">
        <v>1694</v>
      </c>
      <c r="CP347" s="14" t="s">
        <v>58</v>
      </c>
      <c r="CQ347" s="16" t="s">
        <v>59</v>
      </c>
    </row>
    <row r="348" spans="1:95" s="2" customFormat="1" ht="79.5" customHeight="1" x14ac:dyDescent="0.25">
      <c r="A348" s="22" t="s">
        <v>1695</v>
      </c>
      <c r="B348" s="22">
        <f t="shared" si="34"/>
        <v>341</v>
      </c>
      <c r="C348" s="22" t="s">
        <v>1308</v>
      </c>
      <c r="D348" s="23" t="s">
        <v>1309</v>
      </c>
      <c r="E348" s="23" t="s">
        <v>1216</v>
      </c>
      <c r="F348" s="23" t="s">
        <v>1549</v>
      </c>
      <c r="G348" s="22" t="s">
        <v>1696</v>
      </c>
      <c r="H348" s="23" t="s">
        <v>215</v>
      </c>
      <c r="I348" s="22" t="s">
        <v>1697</v>
      </c>
      <c r="J348" s="23" t="s">
        <v>793</v>
      </c>
      <c r="K348" s="22" t="s">
        <v>55</v>
      </c>
      <c r="L348" s="23" t="s">
        <v>793</v>
      </c>
      <c r="M348" s="22">
        <v>1</v>
      </c>
      <c r="N348" s="22" t="s">
        <v>56</v>
      </c>
      <c r="O348" s="22" t="s">
        <v>64</v>
      </c>
      <c r="P348" s="22">
        <v>1</v>
      </c>
      <c r="Q348" s="22">
        <v>0</v>
      </c>
      <c r="R348" s="22">
        <v>0</v>
      </c>
      <c r="S348" s="22">
        <v>0</v>
      </c>
      <c r="T348" s="15">
        <v>349700000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/>
      <c r="AI348" s="15"/>
      <c r="AJ348" s="15"/>
      <c r="AK348" s="15">
        <f t="shared" si="30"/>
        <v>349700000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/>
      <c r="AX348" s="15">
        <v>0</v>
      </c>
      <c r="AY348" s="15">
        <v>0</v>
      </c>
      <c r="AZ348" s="15"/>
      <c r="BA348" s="15"/>
      <c r="BB348" s="15"/>
      <c r="BC348" s="15">
        <f t="shared" si="35"/>
        <v>0</v>
      </c>
      <c r="BD348" s="15">
        <v>0</v>
      </c>
      <c r="BE348" s="15">
        <v>0</v>
      </c>
      <c r="BF348" s="15">
        <v>0</v>
      </c>
      <c r="BG348" s="15"/>
      <c r="BH348" s="15"/>
      <c r="BI348" s="15"/>
      <c r="BJ348" s="15"/>
      <c r="BK348" s="15"/>
      <c r="BL348" s="15"/>
      <c r="BM348" s="15">
        <v>0</v>
      </c>
      <c r="BN348" s="15">
        <v>0</v>
      </c>
      <c r="BO348" s="15"/>
      <c r="BP348" s="15">
        <v>0</v>
      </c>
      <c r="BQ348" s="15">
        <v>0</v>
      </c>
      <c r="BR348" s="15"/>
      <c r="BS348" s="15"/>
      <c r="BT348" s="15"/>
      <c r="BU348" s="15">
        <f t="shared" si="31"/>
        <v>0</v>
      </c>
      <c r="BV348" s="15">
        <v>0</v>
      </c>
      <c r="BW348" s="15">
        <v>0</v>
      </c>
      <c r="BX348" s="15">
        <v>0</v>
      </c>
      <c r="BY348" s="15"/>
      <c r="BZ348" s="15"/>
      <c r="CA348" s="15"/>
      <c r="CB348" s="15"/>
      <c r="CC348" s="15"/>
      <c r="CD348" s="15"/>
      <c r="CE348" s="15">
        <v>0</v>
      </c>
      <c r="CF348" s="15">
        <v>0</v>
      </c>
      <c r="CG348" s="15"/>
      <c r="CH348" s="15">
        <v>0</v>
      </c>
      <c r="CI348" s="15">
        <v>0</v>
      </c>
      <c r="CJ348" s="15"/>
      <c r="CK348" s="15"/>
      <c r="CL348" s="15"/>
      <c r="CM348" s="15">
        <f t="shared" si="32"/>
        <v>0</v>
      </c>
      <c r="CN348" s="15">
        <f t="shared" si="33"/>
        <v>349700000</v>
      </c>
      <c r="CO348" s="20" t="s">
        <v>1698</v>
      </c>
      <c r="CP348" s="14" t="s">
        <v>58</v>
      </c>
      <c r="CQ348" s="16" t="s">
        <v>1699</v>
      </c>
    </row>
    <row r="349" spans="1:95" s="2" customFormat="1" ht="79.5" customHeight="1" x14ac:dyDescent="0.25">
      <c r="A349" s="22" t="s">
        <v>1700</v>
      </c>
      <c r="B349" s="22">
        <f t="shared" si="34"/>
        <v>342</v>
      </c>
      <c r="C349" s="22" t="s">
        <v>1308</v>
      </c>
      <c r="D349" s="23" t="s">
        <v>1309</v>
      </c>
      <c r="E349" s="23" t="s">
        <v>1216</v>
      </c>
      <c r="F349" s="23" t="s">
        <v>1549</v>
      </c>
      <c r="G349" s="22" t="s">
        <v>1701</v>
      </c>
      <c r="H349" s="23" t="s">
        <v>1702</v>
      </c>
      <c r="I349" s="22" t="s">
        <v>1703</v>
      </c>
      <c r="J349" s="23" t="s">
        <v>1704</v>
      </c>
      <c r="K349" s="22" t="s">
        <v>55</v>
      </c>
      <c r="L349" s="23" t="s">
        <v>1704</v>
      </c>
      <c r="M349" s="22">
        <v>1</v>
      </c>
      <c r="N349" s="22" t="s">
        <v>56</v>
      </c>
      <c r="O349" s="22" t="s">
        <v>57</v>
      </c>
      <c r="P349" s="22">
        <v>1</v>
      </c>
      <c r="Q349" s="22">
        <v>1</v>
      </c>
      <c r="R349" s="22">
        <v>1</v>
      </c>
      <c r="S349" s="22">
        <v>1</v>
      </c>
      <c r="T349" s="15">
        <v>378240000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/>
      <c r="AI349" s="15"/>
      <c r="AJ349" s="15"/>
      <c r="AK349" s="15">
        <f t="shared" si="30"/>
        <v>378240000</v>
      </c>
      <c r="AL349" s="15">
        <v>417119000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/>
      <c r="AX349" s="15">
        <v>0</v>
      </c>
      <c r="AY349" s="15">
        <v>0</v>
      </c>
      <c r="AZ349" s="15"/>
      <c r="BA349" s="15"/>
      <c r="BB349" s="15"/>
      <c r="BC349" s="15">
        <f t="shared" si="35"/>
        <v>417119000</v>
      </c>
      <c r="BD349" s="15">
        <v>417119000</v>
      </c>
      <c r="BE349" s="15">
        <v>0</v>
      </c>
      <c r="BF349" s="15">
        <v>0</v>
      </c>
      <c r="BG349" s="15"/>
      <c r="BH349" s="15"/>
      <c r="BI349" s="15"/>
      <c r="BJ349" s="15"/>
      <c r="BK349" s="15"/>
      <c r="BL349" s="15"/>
      <c r="BM349" s="15">
        <v>0</v>
      </c>
      <c r="BN349" s="15">
        <v>0</v>
      </c>
      <c r="BO349" s="15"/>
      <c r="BP349" s="15">
        <v>0</v>
      </c>
      <c r="BQ349" s="15">
        <v>0</v>
      </c>
      <c r="BR349" s="15"/>
      <c r="BS349" s="15"/>
      <c r="BT349" s="15"/>
      <c r="BU349" s="15">
        <f t="shared" si="31"/>
        <v>417119000</v>
      </c>
      <c r="BV349" s="15">
        <v>429633000</v>
      </c>
      <c r="BW349" s="15">
        <v>0</v>
      </c>
      <c r="BX349" s="15">
        <v>0</v>
      </c>
      <c r="BY349" s="15"/>
      <c r="BZ349" s="15"/>
      <c r="CA349" s="15"/>
      <c r="CB349" s="15"/>
      <c r="CC349" s="15"/>
      <c r="CD349" s="15"/>
      <c r="CE349" s="15">
        <v>0</v>
      </c>
      <c r="CF349" s="15">
        <v>0</v>
      </c>
      <c r="CG349" s="15"/>
      <c r="CH349" s="15">
        <v>0</v>
      </c>
      <c r="CI349" s="15">
        <v>0</v>
      </c>
      <c r="CJ349" s="15"/>
      <c r="CK349" s="15"/>
      <c r="CL349" s="15"/>
      <c r="CM349" s="15">
        <f t="shared" si="32"/>
        <v>429633000</v>
      </c>
      <c r="CN349" s="15">
        <f t="shared" si="33"/>
        <v>1642111000</v>
      </c>
      <c r="CO349" s="20" t="s">
        <v>1705</v>
      </c>
      <c r="CP349" s="14" t="s">
        <v>58</v>
      </c>
      <c r="CQ349" s="16" t="s">
        <v>1699</v>
      </c>
    </row>
    <row r="350" spans="1:95" s="2" customFormat="1" ht="79.5" customHeight="1" x14ac:dyDescent="0.25">
      <c r="A350" s="22" t="s">
        <v>1706</v>
      </c>
      <c r="B350" s="22">
        <f t="shared" si="34"/>
        <v>343</v>
      </c>
      <c r="C350" s="22" t="s">
        <v>1308</v>
      </c>
      <c r="D350" s="23" t="s">
        <v>1309</v>
      </c>
      <c r="E350" s="23" t="s">
        <v>1216</v>
      </c>
      <c r="F350" s="23" t="s">
        <v>1549</v>
      </c>
      <c r="G350" s="22" t="s">
        <v>1707</v>
      </c>
      <c r="H350" s="23" t="s">
        <v>485</v>
      </c>
      <c r="I350" s="22" t="s">
        <v>1708</v>
      </c>
      <c r="J350" s="23" t="s">
        <v>487</v>
      </c>
      <c r="K350" s="22" t="s">
        <v>55</v>
      </c>
      <c r="L350" s="23" t="s">
        <v>487</v>
      </c>
      <c r="M350" s="22">
        <v>2</v>
      </c>
      <c r="N350" s="22" t="s">
        <v>56</v>
      </c>
      <c r="O350" s="22" t="s">
        <v>57</v>
      </c>
      <c r="P350" s="22">
        <v>2</v>
      </c>
      <c r="Q350" s="22">
        <v>2</v>
      </c>
      <c r="R350" s="22">
        <v>2</v>
      </c>
      <c r="S350" s="22">
        <v>2</v>
      </c>
      <c r="T350" s="15">
        <v>385800000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/>
      <c r="AI350" s="15"/>
      <c r="AJ350" s="15"/>
      <c r="AK350" s="15">
        <f t="shared" si="30"/>
        <v>385800000</v>
      </c>
      <c r="AL350" s="15">
        <v>100000000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/>
      <c r="AX350" s="15">
        <v>0</v>
      </c>
      <c r="AY350" s="15">
        <v>0</v>
      </c>
      <c r="AZ350" s="15"/>
      <c r="BA350" s="15"/>
      <c r="BB350" s="15"/>
      <c r="BC350" s="15">
        <f t="shared" si="35"/>
        <v>100000000</v>
      </c>
      <c r="BD350" s="15">
        <v>100000000</v>
      </c>
      <c r="BE350" s="15">
        <v>0</v>
      </c>
      <c r="BF350" s="15">
        <v>0</v>
      </c>
      <c r="BG350" s="15"/>
      <c r="BH350" s="15"/>
      <c r="BI350" s="15"/>
      <c r="BJ350" s="15"/>
      <c r="BK350" s="15"/>
      <c r="BL350" s="15"/>
      <c r="BM350" s="15">
        <v>0</v>
      </c>
      <c r="BN350" s="15">
        <v>0</v>
      </c>
      <c r="BO350" s="15"/>
      <c r="BP350" s="15">
        <v>0</v>
      </c>
      <c r="BQ350" s="15">
        <v>0</v>
      </c>
      <c r="BR350" s="15"/>
      <c r="BS350" s="15"/>
      <c r="BT350" s="15"/>
      <c r="BU350" s="15">
        <f t="shared" si="31"/>
        <v>100000000</v>
      </c>
      <c r="BV350" s="15">
        <v>103000000</v>
      </c>
      <c r="BW350" s="15">
        <v>0</v>
      </c>
      <c r="BX350" s="15">
        <v>0</v>
      </c>
      <c r="BY350" s="15"/>
      <c r="BZ350" s="15"/>
      <c r="CA350" s="15"/>
      <c r="CB350" s="15"/>
      <c r="CC350" s="15"/>
      <c r="CD350" s="15"/>
      <c r="CE350" s="15">
        <v>0</v>
      </c>
      <c r="CF350" s="15">
        <v>0</v>
      </c>
      <c r="CG350" s="15"/>
      <c r="CH350" s="15">
        <v>0</v>
      </c>
      <c r="CI350" s="15">
        <v>0</v>
      </c>
      <c r="CJ350" s="15"/>
      <c r="CK350" s="15"/>
      <c r="CL350" s="15"/>
      <c r="CM350" s="15">
        <f t="shared" si="32"/>
        <v>103000000</v>
      </c>
      <c r="CN350" s="15">
        <f t="shared" si="33"/>
        <v>688800000</v>
      </c>
      <c r="CO350" s="20">
        <v>2024003630066</v>
      </c>
      <c r="CP350" s="14" t="s">
        <v>58</v>
      </c>
      <c r="CQ350" s="16" t="s">
        <v>1699</v>
      </c>
    </row>
    <row r="351" spans="1:95" s="2" customFormat="1" ht="79.5" customHeight="1" x14ac:dyDescent="0.25">
      <c r="A351" s="22" t="s">
        <v>1709</v>
      </c>
      <c r="B351" s="22">
        <f t="shared" si="34"/>
        <v>344</v>
      </c>
      <c r="C351" s="22" t="s">
        <v>1308</v>
      </c>
      <c r="D351" s="23" t="s">
        <v>1309</v>
      </c>
      <c r="E351" s="23" t="s">
        <v>1216</v>
      </c>
      <c r="F351" s="23" t="s">
        <v>1549</v>
      </c>
      <c r="G351" s="22" t="s">
        <v>1707</v>
      </c>
      <c r="H351" s="23" t="s">
        <v>485</v>
      </c>
      <c r="I351" s="22" t="s">
        <v>1710</v>
      </c>
      <c r="J351" s="23" t="s">
        <v>1711</v>
      </c>
      <c r="K351" s="22" t="s">
        <v>90</v>
      </c>
      <c r="L351" s="23" t="s">
        <v>1711</v>
      </c>
      <c r="M351" s="22">
        <v>1</v>
      </c>
      <c r="N351" s="22" t="s">
        <v>56</v>
      </c>
      <c r="O351" s="22" t="s">
        <v>57</v>
      </c>
      <c r="P351" s="22">
        <v>1</v>
      </c>
      <c r="Q351" s="22">
        <v>1</v>
      </c>
      <c r="R351" s="22">
        <v>1</v>
      </c>
      <c r="S351" s="22">
        <v>1</v>
      </c>
      <c r="T351" s="15">
        <v>54200000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/>
      <c r="AI351" s="15"/>
      <c r="AJ351" s="15"/>
      <c r="AK351" s="15">
        <f t="shared" si="30"/>
        <v>54200000</v>
      </c>
      <c r="AL351" s="15">
        <v>108120000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/>
      <c r="AX351" s="15">
        <v>0</v>
      </c>
      <c r="AY351" s="15">
        <v>0</v>
      </c>
      <c r="AZ351" s="15"/>
      <c r="BA351" s="15"/>
      <c r="BB351" s="15"/>
      <c r="BC351" s="15">
        <f t="shared" si="35"/>
        <v>108120000</v>
      </c>
      <c r="BD351" s="15">
        <v>108120000</v>
      </c>
      <c r="BE351" s="15">
        <v>0</v>
      </c>
      <c r="BF351" s="15">
        <v>0</v>
      </c>
      <c r="BG351" s="15"/>
      <c r="BH351" s="15"/>
      <c r="BI351" s="15"/>
      <c r="BJ351" s="15"/>
      <c r="BK351" s="15"/>
      <c r="BL351" s="15"/>
      <c r="BM351" s="15">
        <v>0</v>
      </c>
      <c r="BN351" s="15">
        <v>0</v>
      </c>
      <c r="BO351" s="15"/>
      <c r="BP351" s="15">
        <v>0</v>
      </c>
      <c r="BQ351" s="15">
        <v>0</v>
      </c>
      <c r="BR351" s="15"/>
      <c r="BS351" s="15"/>
      <c r="BT351" s="15"/>
      <c r="BU351" s="15">
        <f t="shared" si="31"/>
        <v>108120000</v>
      </c>
      <c r="BV351" s="15">
        <v>111364000</v>
      </c>
      <c r="BW351" s="15">
        <v>0</v>
      </c>
      <c r="BX351" s="15">
        <v>0</v>
      </c>
      <c r="BY351" s="15"/>
      <c r="BZ351" s="15"/>
      <c r="CA351" s="15"/>
      <c r="CB351" s="15"/>
      <c r="CC351" s="15"/>
      <c r="CD351" s="15"/>
      <c r="CE351" s="15">
        <v>0</v>
      </c>
      <c r="CF351" s="15">
        <v>0</v>
      </c>
      <c r="CG351" s="15"/>
      <c r="CH351" s="15">
        <v>0</v>
      </c>
      <c r="CI351" s="15">
        <v>0</v>
      </c>
      <c r="CJ351" s="15"/>
      <c r="CK351" s="15"/>
      <c r="CL351" s="15"/>
      <c r="CM351" s="15">
        <f t="shared" si="32"/>
        <v>111364000</v>
      </c>
      <c r="CN351" s="15">
        <f t="shared" si="33"/>
        <v>381804000</v>
      </c>
      <c r="CO351" s="20">
        <v>2024003630066</v>
      </c>
      <c r="CP351" s="14" t="s">
        <v>58</v>
      </c>
      <c r="CQ351" s="16" t="s">
        <v>1699</v>
      </c>
    </row>
    <row r="352" spans="1:95" s="2" customFormat="1" ht="79.5" customHeight="1" x14ac:dyDescent="0.25">
      <c r="A352" s="22" t="s">
        <v>1712</v>
      </c>
      <c r="B352" s="22">
        <f t="shared" si="34"/>
        <v>345</v>
      </c>
      <c r="C352" s="22" t="s">
        <v>1308</v>
      </c>
      <c r="D352" s="23" t="s">
        <v>1309</v>
      </c>
      <c r="E352" s="23" t="s">
        <v>1216</v>
      </c>
      <c r="F352" s="23" t="s">
        <v>1549</v>
      </c>
      <c r="G352" s="22" t="s">
        <v>1713</v>
      </c>
      <c r="H352" s="23" t="s">
        <v>464</v>
      </c>
      <c r="I352" s="22" t="s">
        <v>1714</v>
      </c>
      <c r="J352" s="23" t="s">
        <v>471</v>
      </c>
      <c r="K352" s="22" t="s">
        <v>90</v>
      </c>
      <c r="L352" s="23" t="s">
        <v>471</v>
      </c>
      <c r="M352" s="22">
        <v>12</v>
      </c>
      <c r="N352" s="22" t="s">
        <v>56</v>
      </c>
      <c r="O352" s="22" t="s">
        <v>57</v>
      </c>
      <c r="P352" s="22" t="s">
        <v>1821</v>
      </c>
      <c r="Q352" s="22">
        <v>12</v>
      </c>
      <c r="R352" s="22">
        <v>12</v>
      </c>
      <c r="S352" s="22">
        <v>12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/>
      <c r="AI352" s="15"/>
      <c r="AJ352" s="15"/>
      <c r="AK352" s="15">
        <f t="shared" si="30"/>
        <v>0</v>
      </c>
      <c r="AL352" s="15">
        <v>291720000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15">
        <v>0</v>
      </c>
      <c r="AV352" s="15">
        <v>0</v>
      </c>
      <c r="AW352" s="15"/>
      <c r="AX352" s="15">
        <v>0</v>
      </c>
      <c r="AY352" s="15">
        <v>0</v>
      </c>
      <c r="AZ352" s="15"/>
      <c r="BA352" s="15"/>
      <c r="BB352" s="15"/>
      <c r="BC352" s="15">
        <f t="shared" si="35"/>
        <v>291720000</v>
      </c>
      <c r="BD352" s="15">
        <v>291720000</v>
      </c>
      <c r="BE352" s="15">
        <v>0</v>
      </c>
      <c r="BF352" s="15">
        <v>0</v>
      </c>
      <c r="BG352" s="15"/>
      <c r="BH352" s="15"/>
      <c r="BI352" s="15"/>
      <c r="BJ352" s="15"/>
      <c r="BK352" s="15"/>
      <c r="BL352" s="15"/>
      <c r="BM352" s="15">
        <v>0</v>
      </c>
      <c r="BN352" s="15">
        <v>0</v>
      </c>
      <c r="BO352" s="15"/>
      <c r="BP352" s="15">
        <v>0</v>
      </c>
      <c r="BQ352" s="15">
        <v>0</v>
      </c>
      <c r="BR352" s="15"/>
      <c r="BS352" s="15"/>
      <c r="BT352" s="15"/>
      <c r="BU352" s="15">
        <f t="shared" si="31"/>
        <v>291720000</v>
      </c>
      <c r="BV352" s="15">
        <v>300472000</v>
      </c>
      <c r="BW352" s="15">
        <v>0</v>
      </c>
      <c r="BX352" s="15">
        <v>0</v>
      </c>
      <c r="BY352" s="15"/>
      <c r="BZ352" s="15"/>
      <c r="CA352" s="15"/>
      <c r="CB352" s="15"/>
      <c r="CC352" s="15"/>
      <c r="CD352" s="15"/>
      <c r="CE352" s="15">
        <v>0</v>
      </c>
      <c r="CF352" s="15">
        <v>0</v>
      </c>
      <c r="CG352" s="15"/>
      <c r="CH352" s="15">
        <v>0</v>
      </c>
      <c r="CI352" s="15">
        <v>0</v>
      </c>
      <c r="CJ352" s="15"/>
      <c r="CK352" s="15"/>
      <c r="CL352" s="15"/>
      <c r="CM352" s="15">
        <f t="shared" si="32"/>
        <v>300472000</v>
      </c>
      <c r="CN352" s="15">
        <f t="shared" si="33"/>
        <v>883912000</v>
      </c>
      <c r="CO352" s="20">
        <v>2024003630041</v>
      </c>
      <c r="CP352" s="14" t="s">
        <v>58</v>
      </c>
      <c r="CQ352" s="16" t="s">
        <v>1699</v>
      </c>
    </row>
    <row r="353" spans="1:95" s="2" customFormat="1" ht="79.5" customHeight="1" x14ac:dyDescent="0.25">
      <c r="A353" s="22" t="s">
        <v>1715</v>
      </c>
      <c r="B353" s="22">
        <f t="shared" si="34"/>
        <v>346</v>
      </c>
      <c r="C353" s="22" t="s">
        <v>1308</v>
      </c>
      <c r="D353" s="23" t="s">
        <v>1309</v>
      </c>
      <c r="E353" s="23" t="s">
        <v>1216</v>
      </c>
      <c r="F353" s="23" t="s">
        <v>1549</v>
      </c>
      <c r="G353" s="22" t="s">
        <v>1713</v>
      </c>
      <c r="H353" s="23" t="s">
        <v>464</v>
      </c>
      <c r="I353" s="22" t="s">
        <v>1716</v>
      </c>
      <c r="J353" s="23" t="s">
        <v>1717</v>
      </c>
      <c r="K353" s="22" t="s">
        <v>55</v>
      </c>
      <c r="L353" s="23" t="s">
        <v>1717</v>
      </c>
      <c r="M353" s="22">
        <v>12</v>
      </c>
      <c r="N353" s="22" t="s">
        <v>56</v>
      </c>
      <c r="O353" s="22" t="s">
        <v>57</v>
      </c>
      <c r="P353" s="22">
        <v>12</v>
      </c>
      <c r="Q353" s="22">
        <v>0</v>
      </c>
      <c r="R353" s="22">
        <v>0</v>
      </c>
      <c r="S353" s="22">
        <v>0</v>
      </c>
      <c r="T353" s="15">
        <v>258000000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/>
      <c r="AI353" s="15"/>
      <c r="AJ353" s="15"/>
      <c r="AK353" s="15">
        <f t="shared" si="30"/>
        <v>258000000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/>
      <c r="AX353" s="15">
        <v>0</v>
      </c>
      <c r="AY353" s="15">
        <v>0</v>
      </c>
      <c r="AZ353" s="15"/>
      <c r="BA353" s="15"/>
      <c r="BB353" s="15"/>
      <c r="BC353" s="15">
        <f t="shared" si="35"/>
        <v>0</v>
      </c>
      <c r="BD353" s="15">
        <v>0</v>
      </c>
      <c r="BE353" s="15">
        <v>0</v>
      </c>
      <c r="BF353" s="15">
        <v>0</v>
      </c>
      <c r="BG353" s="15"/>
      <c r="BH353" s="15"/>
      <c r="BI353" s="15"/>
      <c r="BJ353" s="15"/>
      <c r="BK353" s="15"/>
      <c r="BL353" s="15"/>
      <c r="BM353" s="15">
        <v>0</v>
      </c>
      <c r="BN353" s="15">
        <v>0</v>
      </c>
      <c r="BO353" s="15"/>
      <c r="BP353" s="15">
        <v>0</v>
      </c>
      <c r="BQ353" s="15">
        <v>0</v>
      </c>
      <c r="BR353" s="15"/>
      <c r="BS353" s="15"/>
      <c r="BT353" s="15"/>
      <c r="BU353" s="15">
        <f t="shared" si="31"/>
        <v>0</v>
      </c>
      <c r="BV353" s="15">
        <v>0</v>
      </c>
      <c r="BW353" s="15">
        <v>0</v>
      </c>
      <c r="BX353" s="15">
        <v>0</v>
      </c>
      <c r="BY353" s="15"/>
      <c r="BZ353" s="15"/>
      <c r="CA353" s="15"/>
      <c r="CB353" s="15"/>
      <c r="CC353" s="15"/>
      <c r="CD353" s="15"/>
      <c r="CE353" s="15">
        <v>0</v>
      </c>
      <c r="CF353" s="15">
        <v>0</v>
      </c>
      <c r="CG353" s="15"/>
      <c r="CH353" s="15">
        <v>0</v>
      </c>
      <c r="CI353" s="15">
        <v>0</v>
      </c>
      <c r="CJ353" s="15"/>
      <c r="CK353" s="15"/>
      <c r="CL353" s="15"/>
      <c r="CM353" s="15">
        <f t="shared" si="32"/>
        <v>0</v>
      </c>
      <c r="CN353" s="15">
        <f t="shared" si="33"/>
        <v>258000000</v>
      </c>
      <c r="CO353" s="20" t="s">
        <v>1718</v>
      </c>
      <c r="CP353" s="14" t="s">
        <v>58</v>
      </c>
      <c r="CQ353" s="16" t="s">
        <v>1699</v>
      </c>
    </row>
    <row r="354" spans="1:95" s="2" customFormat="1" ht="79.5" customHeight="1" x14ac:dyDescent="0.25">
      <c r="A354" s="22" t="s">
        <v>1719</v>
      </c>
      <c r="B354" s="22">
        <f t="shared" si="34"/>
        <v>347</v>
      </c>
      <c r="C354" s="22" t="s">
        <v>1308</v>
      </c>
      <c r="D354" s="23" t="s">
        <v>1309</v>
      </c>
      <c r="E354" s="23" t="s">
        <v>1216</v>
      </c>
      <c r="F354" s="23" t="s">
        <v>1549</v>
      </c>
      <c r="G354" s="22" t="s">
        <v>1713</v>
      </c>
      <c r="H354" s="23" t="s">
        <v>464</v>
      </c>
      <c r="I354" s="22" t="s">
        <v>1720</v>
      </c>
      <c r="J354" s="23" t="s">
        <v>1721</v>
      </c>
      <c r="K354" s="22" t="s">
        <v>90</v>
      </c>
      <c r="L354" s="23" t="s">
        <v>1721</v>
      </c>
      <c r="M354" s="22">
        <v>16</v>
      </c>
      <c r="N354" s="22" t="s">
        <v>56</v>
      </c>
      <c r="O354" s="22" t="s">
        <v>57</v>
      </c>
      <c r="P354" s="22">
        <v>16</v>
      </c>
      <c r="Q354" s="22">
        <v>16</v>
      </c>
      <c r="R354" s="22">
        <v>16</v>
      </c>
      <c r="S354" s="22">
        <v>16</v>
      </c>
      <c r="T354" s="15">
        <v>95546787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/>
      <c r="AI354" s="15"/>
      <c r="AJ354" s="15"/>
      <c r="AK354" s="15">
        <f t="shared" si="30"/>
        <v>95546787</v>
      </c>
      <c r="AL354" s="15">
        <v>473400000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/>
      <c r="AX354" s="15">
        <v>0</v>
      </c>
      <c r="AY354" s="15">
        <v>0</v>
      </c>
      <c r="AZ354" s="15"/>
      <c r="BA354" s="15"/>
      <c r="BB354" s="15"/>
      <c r="BC354" s="15">
        <f t="shared" si="35"/>
        <v>473400000</v>
      </c>
      <c r="BD354" s="15">
        <v>473400000</v>
      </c>
      <c r="BE354" s="15">
        <v>0</v>
      </c>
      <c r="BF354" s="15">
        <v>0</v>
      </c>
      <c r="BG354" s="15"/>
      <c r="BH354" s="15"/>
      <c r="BI354" s="15"/>
      <c r="BJ354" s="15"/>
      <c r="BK354" s="15"/>
      <c r="BL354" s="15"/>
      <c r="BM354" s="15">
        <v>0</v>
      </c>
      <c r="BN354" s="15">
        <v>0</v>
      </c>
      <c r="BO354" s="15"/>
      <c r="BP354" s="15">
        <v>0</v>
      </c>
      <c r="BQ354" s="15">
        <v>0</v>
      </c>
      <c r="BR354" s="15"/>
      <c r="BS354" s="15"/>
      <c r="BT354" s="15"/>
      <c r="BU354" s="15">
        <f t="shared" si="31"/>
        <v>473400000</v>
      </c>
      <c r="BV354" s="15">
        <v>487602000</v>
      </c>
      <c r="BW354" s="15">
        <v>0</v>
      </c>
      <c r="BX354" s="15">
        <v>0</v>
      </c>
      <c r="BY354" s="15"/>
      <c r="BZ354" s="15"/>
      <c r="CA354" s="15"/>
      <c r="CB354" s="15"/>
      <c r="CC354" s="15"/>
      <c r="CD354" s="15"/>
      <c r="CE354" s="15">
        <v>0</v>
      </c>
      <c r="CF354" s="15">
        <v>0</v>
      </c>
      <c r="CG354" s="15"/>
      <c r="CH354" s="15">
        <v>0</v>
      </c>
      <c r="CI354" s="15">
        <v>0</v>
      </c>
      <c r="CJ354" s="15"/>
      <c r="CK354" s="15"/>
      <c r="CL354" s="15"/>
      <c r="CM354" s="15">
        <f t="shared" si="32"/>
        <v>487602000</v>
      </c>
      <c r="CN354" s="15">
        <f t="shared" si="33"/>
        <v>1529948787</v>
      </c>
      <c r="CO354" s="20">
        <v>2024003630035</v>
      </c>
      <c r="CP354" s="14" t="s">
        <v>58</v>
      </c>
      <c r="CQ354" s="16" t="s">
        <v>1699</v>
      </c>
    </row>
    <row r="355" spans="1:95" s="2" customFormat="1" ht="79.5" customHeight="1" x14ac:dyDescent="0.25">
      <c r="A355" s="22" t="s">
        <v>1722</v>
      </c>
      <c r="B355" s="22">
        <f t="shared" si="34"/>
        <v>348</v>
      </c>
      <c r="C355" s="22" t="s">
        <v>1308</v>
      </c>
      <c r="D355" s="23" t="s">
        <v>1309</v>
      </c>
      <c r="E355" s="23" t="s">
        <v>1216</v>
      </c>
      <c r="F355" s="23" t="s">
        <v>1549</v>
      </c>
      <c r="G355" s="22" t="s">
        <v>1713</v>
      </c>
      <c r="H355" s="23" t="s">
        <v>464</v>
      </c>
      <c r="I355" s="22" t="s">
        <v>1723</v>
      </c>
      <c r="J355" s="23" t="s">
        <v>1724</v>
      </c>
      <c r="K355" s="22" t="s">
        <v>90</v>
      </c>
      <c r="L355" s="23" t="s">
        <v>1724</v>
      </c>
      <c r="M355" s="22">
        <v>4</v>
      </c>
      <c r="N355" s="22" t="s">
        <v>56</v>
      </c>
      <c r="O355" s="22" t="s">
        <v>57</v>
      </c>
      <c r="P355" s="22">
        <v>4</v>
      </c>
      <c r="Q355" s="22">
        <v>4</v>
      </c>
      <c r="R355" s="22">
        <v>4</v>
      </c>
      <c r="S355" s="22">
        <v>4</v>
      </c>
      <c r="T355" s="15">
        <v>50000000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/>
      <c r="AI355" s="15"/>
      <c r="AJ355" s="15"/>
      <c r="AK355" s="15">
        <f t="shared" si="30"/>
        <v>50000000</v>
      </c>
      <c r="AL355" s="15">
        <v>120000000</v>
      </c>
      <c r="AM355" s="15">
        <v>0</v>
      </c>
      <c r="AN355" s="15">
        <v>0</v>
      </c>
      <c r="AO355" s="15">
        <v>0</v>
      </c>
      <c r="AP355" s="15">
        <v>0</v>
      </c>
      <c r="AQ355" s="15">
        <v>0</v>
      </c>
      <c r="AR355" s="15">
        <v>0</v>
      </c>
      <c r="AS355" s="15">
        <v>0</v>
      </c>
      <c r="AT355" s="15">
        <v>0</v>
      </c>
      <c r="AU355" s="15">
        <v>0</v>
      </c>
      <c r="AV355" s="15">
        <v>0</v>
      </c>
      <c r="AW355" s="15"/>
      <c r="AX355" s="15">
        <v>0</v>
      </c>
      <c r="AY355" s="15">
        <v>0</v>
      </c>
      <c r="AZ355" s="15"/>
      <c r="BA355" s="15"/>
      <c r="BB355" s="15"/>
      <c r="BC355" s="15">
        <f t="shared" si="35"/>
        <v>120000000</v>
      </c>
      <c r="BD355" s="15">
        <v>120000000</v>
      </c>
      <c r="BE355" s="15">
        <v>0</v>
      </c>
      <c r="BF355" s="15">
        <v>0</v>
      </c>
      <c r="BG355" s="15"/>
      <c r="BH355" s="15"/>
      <c r="BI355" s="15"/>
      <c r="BJ355" s="15"/>
      <c r="BK355" s="15"/>
      <c r="BL355" s="15"/>
      <c r="BM355" s="15">
        <v>0</v>
      </c>
      <c r="BN355" s="15">
        <v>0</v>
      </c>
      <c r="BO355" s="15"/>
      <c r="BP355" s="15">
        <v>0</v>
      </c>
      <c r="BQ355" s="15">
        <v>0</v>
      </c>
      <c r="BR355" s="15"/>
      <c r="BS355" s="15"/>
      <c r="BT355" s="15"/>
      <c r="BU355" s="15">
        <f t="shared" si="31"/>
        <v>120000000</v>
      </c>
      <c r="BV355" s="15">
        <v>123600000</v>
      </c>
      <c r="BW355" s="15">
        <v>0</v>
      </c>
      <c r="BX355" s="15">
        <v>0</v>
      </c>
      <c r="BY355" s="15"/>
      <c r="BZ355" s="15"/>
      <c r="CA355" s="15"/>
      <c r="CB355" s="15"/>
      <c r="CC355" s="15"/>
      <c r="CD355" s="15"/>
      <c r="CE355" s="15">
        <v>0</v>
      </c>
      <c r="CF355" s="15">
        <v>0</v>
      </c>
      <c r="CG355" s="15"/>
      <c r="CH355" s="15">
        <v>0</v>
      </c>
      <c r="CI355" s="15">
        <v>0</v>
      </c>
      <c r="CJ355" s="15"/>
      <c r="CK355" s="15"/>
      <c r="CL355" s="15"/>
      <c r="CM355" s="15">
        <f t="shared" si="32"/>
        <v>123600000</v>
      </c>
      <c r="CN355" s="15">
        <f t="shared" si="33"/>
        <v>413600000</v>
      </c>
      <c r="CO355" s="20">
        <v>2024003630119</v>
      </c>
      <c r="CP355" s="14" t="s">
        <v>58</v>
      </c>
      <c r="CQ355" s="16" t="s">
        <v>1699</v>
      </c>
    </row>
    <row r="356" spans="1:95" s="2" customFormat="1" ht="79.5" customHeight="1" x14ac:dyDescent="0.25">
      <c r="A356" s="22" t="s">
        <v>1725</v>
      </c>
      <c r="B356" s="22">
        <f t="shared" si="34"/>
        <v>349</v>
      </c>
      <c r="C356" s="22" t="s">
        <v>1308</v>
      </c>
      <c r="D356" s="23" t="s">
        <v>1309</v>
      </c>
      <c r="E356" s="23" t="s">
        <v>1216</v>
      </c>
      <c r="F356" s="23" t="s">
        <v>1630</v>
      </c>
      <c r="G356" s="22" t="s">
        <v>1631</v>
      </c>
      <c r="H356" s="23" t="s">
        <v>1632</v>
      </c>
      <c r="I356" s="22" t="s">
        <v>1726</v>
      </c>
      <c r="J356" s="23" t="s">
        <v>1727</v>
      </c>
      <c r="K356" s="22" t="s">
        <v>55</v>
      </c>
      <c r="L356" s="23" t="s">
        <v>1727</v>
      </c>
      <c r="M356" s="22">
        <v>36</v>
      </c>
      <c r="N356" s="22" t="s">
        <v>56</v>
      </c>
      <c r="O356" s="22" t="s">
        <v>57</v>
      </c>
      <c r="P356" s="22">
        <v>36</v>
      </c>
      <c r="Q356" s="22">
        <v>36</v>
      </c>
      <c r="R356" s="22">
        <v>36</v>
      </c>
      <c r="S356" s="22">
        <v>36</v>
      </c>
      <c r="T356" s="15">
        <v>1168002887.28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/>
      <c r="AI356" s="15"/>
      <c r="AJ356" s="15"/>
      <c r="AK356" s="15">
        <f t="shared" si="30"/>
        <v>1168002887.28</v>
      </c>
      <c r="AL356" s="15">
        <v>1000000000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15">
        <v>0</v>
      </c>
      <c r="AV356" s="15">
        <v>0</v>
      </c>
      <c r="AW356" s="15"/>
      <c r="AX356" s="15">
        <v>0</v>
      </c>
      <c r="AY356" s="15">
        <v>0</v>
      </c>
      <c r="AZ356" s="15"/>
      <c r="BA356" s="15"/>
      <c r="BB356" s="15"/>
      <c r="BC356" s="15">
        <f t="shared" si="35"/>
        <v>1000000000</v>
      </c>
      <c r="BD356" s="15">
        <v>1000000000</v>
      </c>
      <c r="BE356" s="15">
        <v>0</v>
      </c>
      <c r="BF356" s="15">
        <v>0</v>
      </c>
      <c r="BG356" s="15"/>
      <c r="BH356" s="15"/>
      <c r="BI356" s="15"/>
      <c r="BJ356" s="15"/>
      <c r="BK356" s="15"/>
      <c r="BL356" s="15"/>
      <c r="BM356" s="15">
        <v>0</v>
      </c>
      <c r="BN356" s="15">
        <v>0</v>
      </c>
      <c r="BO356" s="15"/>
      <c r="BP356" s="15">
        <v>0</v>
      </c>
      <c r="BQ356" s="15">
        <v>0</v>
      </c>
      <c r="BR356" s="15"/>
      <c r="BS356" s="15"/>
      <c r="BT356" s="15"/>
      <c r="BU356" s="15">
        <f t="shared" si="31"/>
        <v>1000000000</v>
      </c>
      <c r="BV356" s="15">
        <v>1030000000</v>
      </c>
      <c r="BW356" s="15">
        <v>0</v>
      </c>
      <c r="BX356" s="15">
        <v>0</v>
      </c>
      <c r="BY356" s="15"/>
      <c r="BZ356" s="15"/>
      <c r="CA356" s="15"/>
      <c r="CB356" s="15"/>
      <c r="CC356" s="15"/>
      <c r="CD356" s="15"/>
      <c r="CE356" s="15">
        <v>0</v>
      </c>
      <c r="CF356" s="15">
        <v>0</v>
      </c>
      <c r="CG356" s="15"/>
      <c r="CH356" s="15">
        <v>0</v>
      </c>
      <c r="CI356" s="15">
        <v>0</v>
      </c>
      <c r="CJ356" s="15"/>
      <c r="CK356" s="15"/>
      <c r="CL356" s="15"/>
      <c r="CM356" s="15">
        <f t="shared" si="32"/>
        <v>1030000000</v>
      </c>
      <c r="CN356" s="15">
        <f t="shared" si="33"/>
        <v>4198002887.2799997</v>
      </c>
      <c r="CO356" s="20" t="s">
        <v>1728</v>
      </c>
      <c r="CP356" s="14" t="s">
        <v>58</v>
      </c>
      <c r="CQ356" s="16" t="s">
        <v>180</v>
      </c>
    </row>
    <row r="357" spans="1:95" s="2" customFormat="1" ht="79.5" customHeight="1" x14ac:dyDescent="0.25">
      <c r="A357" s="22" t="s">
        <v>1729</v>
      </c>
      <c r="B357" s="22">
        <f t="shared" si="34"/>
        <v>350</v>
      </c>
      <c r="C357" s="22" t="s">
        <v>1308</v>
      </c>
      <c r="D357" s="23" t="s">
        <v>1309</v>
      </c>
      <c r="E357" s="23" t="s">
        <v>1216</v>
      </c>
      <c r="F357" s="23" t="s">
        <v>1630</v>
      </c>
      <c r="G357" s="22" t="s">
        <v>1631</v>
      </c>
      <c r="H357" s="23" t="s">
        <v>1632</v>
      </c>
      <c r="I357" s="22" t="s">
        <v>1730</v>
      </c>
      <c r="J357" s="23" t="s">
        <v>1731</v>
      </c>
      <c r="K357" s="22" t="s">
        <v>90</v>
      </c>
      <c r="L357" s="23" t="s">
        <v>1731</v>
      </c>
      <c r="M357" s="22">
        <v>12</v>
      </c>
      <c r="N357" s="22" t="s">
        <v>56</v>
      </c>
      <c r="O357" s="22" t="s">
        <v>57</v>
      </c>
      <c r="P357" s="22">
        <v>0</v>
      </c>
      <c r="Q357" s="22">
        <v>12</v>
      </c>
      <c r="R357" s="22">
        <v>12</v>
      </c>
      <c r="S357" s="22">
        <v>12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/>
      <c r="AI357" s="15"/>
      <c r="AJ357" s="15"/>
      <c r="AK357" s="15">
        <f t="shared" si="30"/>
        <v>0</v>
      </c>
      <c r="AL357" s="15">
        <v>72152000</v>
      </c>
      <c r="AM357" s="15">
        <v>0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0</v>
      </c>
      <c r="AT357" s="15">
        <v>0</v>
      </c>
      <c r="AU357" s="15">
        <v>0</v>
      </c>
      <c r="AV357" s="15">
        <v>0</v>
      </c>
      <c r="AW357" s="15"/>
      <c r="AX357" s="15">
        <v>0</v>
      </c>
      <c r="AY357" s="15">
        <v>0</v>
      </c>
      <c r="AZ357" s="15"/>
      <c r="BA357" s="15"/>
      <c r="BB357" s="15"/>
      <c r="BC357" s="15">
        <f t="shared" si="35"/>
        <v>72152000</v>
      </c>
      <c r="BD357" s="15">
        <v>72152000</v>
      </c>
      <c r="BE357" s="15">
        <v>0</v>
      </c>
      <c r="BF357" s="15">
        <v>0</v>
      </c>
      <c r="BG357" s="15"/>
      <c r="BH357" s="15"/>
      <c r="BI357" s="15"/>
      <c r="BJ357" s="15"/>
      <c r="BK357" s="15"/>
      <c r="BL357" s="15"/>
      <c r="BM357" s="15">
        <v>0</v>
      </c>
      <c r="BN357" s="15">
        <v>0</v>
      </c>
      <c r="BO357" s="15"/>
      <c r="BP357" s="15">
        <v>0</v>
      </c>
      <c r="BQ357" s="15">
        <v>0</v>
      </c>
      <c r="BR357" s="15"/>
      <c r="BS357" s="15"/>
      <c r="BT357" s="15"/>
      <c r="BU357" s="15">
        <f t="shared" si="31"/>
        <v>72152000</v>
      </c>
      <c r="BV357" s="15">
        <v>74317000</v>
      </c>
      <c r="BW357" s="15">
        <v>0</v>
      </c>
      <c r="BX357" s="15">
        <v>0</v>
      </c>
      <c r="BY357" s="15"/>
      <c r="BZ357" s="15"/>
      <c r="CA357" s="15"/>
      <c r="CB357" s="15"/>
      <c r="CC357" s="15"/>
      <c r="CD357" s="15"/>
      <c r="CE357" s="15">
        <v>0</v>
      </c>
      <c r="CF357" s="15">
        <v>0</v>
      </c>
      <c r="CG357" s="15"/>
      <c r="CH357" s="15">
        <v>0</v>
      </c>
      <c r="CI357" s="15">
        <v>0</v>
      </c>
      <c r="CJ357" s="15"/>
      <c r="CK357" s="15"/>
      <c r="CL357" s="15"/>
      <c r="CM357" s="15">
        <f t="shared" si="32"/>
        <v>74317000</v>
      </c>
      <c r="CN357" s="15">
        <f t="shared" si="33"/>
        <v>218621000</v>
      </c>
      <c r="CO357" s="20">
        <v>2024003630130</v>
      </c>
      <c r="CP357" s="14" t="s">
        <v>58</v>
      </c>
      <c r="CQ357" s="16" t="s">
        <v>1699</v>
      </c>
    </row>
    <row r="358" spans="1:95" s="2" customFormat="1" ht="79.5" customHeight="1" x14ac:dyDescent="0.25">
      <c r="A358" s="22" t="s">
        <v>1732</v>
      </c>
      <c r="B358" s="22">
        <f t="shared" si="34"/>
        <v>351</v>
      </c>
      <c r="C358" s="22" t="s">
        <v>1308</v>
      </c>
      <c r="D358" s="23" t="s">
        <v>1309</v>
      </c>
      <c r="E358" s="23" t="s">
        <v>1733</v>
      </c>
      <c r="F358" s="23" t="s">
        <v>1734</v>
      </c>
      <c r="G358" s="22" t="s">
        <v>1735</v>
      </c>
      <c r="H358" s="23" t="s">
        <v>1736</v>
      </c>
      <c r="I358" s="22" t="s">
        <v>1737</v>
      </c>
      <c r="J358" s="23" t="s">
        <v>1738</v>
      </c>
      <c r="K358" s="22" t="s">
        <v>55</v>
      </c>
      <c r="L358" s="23" t="s">
        <v>1738</v>
      </c>
      <c r="M358" s="22">
        <v>5</v>
      </c>
      <c r="N358" s="22" t="s">
        <v>56</v>
      </c>
      <c r="O358" s="22" t="s">
        <v>64</v>
      </c>
      <c r="P358" s="22">
        <v>5</v>
      </c>
      <c r="Q358" s="22">
        <v>0</v>
      </c>
      <c r="R358" s="22">
        <v>0</v>
      </c>
      <c r="S358" s="22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/>
      <c r="AI358" s="15">
        <v>4800000000</v>
      </c>
      <c r="AJ358" s="15"/>
      <c r="AK358" s="15">
        <f t="shared" si="30"/>
        <v>4800000000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/>
      <c r="AX358" s="15">
        <v>0</v>
      </c>
      <c r="AY358" s="15">
        <v>0</v>
      </c>
      <c r="AZ358" s="15"/>
      <c r="BA358" s="15"/>
      <c r="BB358" s="15"/>
      <c r="BC358" s="15">
        <f t="shared" si="35"/>
        <v>0</v>
      </c>
      <c r="BD358" s="15">
        <v>0</v>
      </c>
      <c r="BE358" s="15">
        <v>0</v>
      </c>
      <c r="BF358" s="15">
        <v>0</v>
      </c>
      <c r="BG358" s="15"/>
      <c r="BH358" s="15"/>
      <c r="BI358" s="15"/>
      <c r="BJ358" s="15"/>
      <c r="BK358" s="15"/>
      <c r="BL358" s="15"/>
      <c r="BM358" s="15">
        <v>0</v>
      </c>
      <c r="BN358" s="15">
        <v>0</v>
      </c>
      <c r="BO358" s="15"/>
      <c r="BP358" s="15">
        <v>0</v>
      </c>
      <c r="BQ358" s="15">
        <v>0</v>
      </c>
      <c r="BR358" s="15"/>
      <c r="BS358" s="15"/>
      <c r="BT358" s="15"/>
      <c r="BU358" s="15">
        <f t="shared" si="31"/>
        <v>0</v>
      </c>
      <c r="BV358" s="15">
        <v>0</v>
      </c>
      <c r="BW358" s="15">
        <v>0</v>
      </c>
      <c r="BX358" s="15">
        <v>0</v>
      </c>
      <c r="BY358" s="15"/>
      <c r="BZ358" s="15"/>
      <c r="CA358" s="15"/>
      <c r="CB358" s="15"/>
      <c r="CC358" s="15"/>
      <c r="CD358" s="15"/>
      <c r="CE358" s="15">
        <v>0</v>
      </c>
      <c r="CF358" s="15">
        <v>0</v>
      </c>
      <c r="CG358" s="15"/>
      <c r="CH358" s="15">
        <v>0</v>
      </c>
      <c r="CI358" s="15">
        <v>0</v>
      </c>
      <c r="CJ358" s="15"/>
      <c r="CK358" s="15"/>
      <c r="CL358" s="15"/>
      <c r="CM358" s="15">
        <f t="shared" si="32"/>
        <v>0</v>
      </c>
      <c r="CN358" s="15">
        <f t="shared" si="33"/>
        <v>4800000000</v>
      </c>
      <c r="CO358" s="20"/>
      <c r="CP358" s="14" t="s">
        <v>58</v>
      </c>
      <c r="CQ358" s="16" t="s">
        <v>1699</v>
      </c>
    </row>
    <row r="359" spans="1:95" s="2" customFormat="1" ht="79.5" customHeight="1" x14ac:dyDescent="0.25">
      <c r="A359" s="22" t="s">
        <v>1739</v>
      </c>
      <c r="B359" s="22">
        <f t="shared" si="34"/>
        <v>352</v>
      </c>
      <c r="C359" s="22" t="s">
        <v>1308</v>
      </c>
      <c r="D359" s="23" t="s">
        <v>1309</v>
      </c>
      <c r="E359" s="23" t="s">
        <v>1216</v>
      </c>
      <c r="F359" s="23" t="s">
        <v>1549</v>
      </c>
      <c r="G359" s="22" t="s">
        <v>1740</v>
      </c>
      <c r="H359" s="23" t="s">
        <v>1741</v>
      </c>
      <c r="I359" s="22" t="s">
        <v>1742</v>
      </c>
      <c r="J359" s="23" t="s">
        <v>1743</v>
      </c>
      <c r="K359" s="22" t="s">
        <v>55</v>
      </c>
      <c r="L359" s="23" t="s">
        <v>1743</v>
      </c>
      <c r="M359" s="22">
        <v>1</v>
      </c>
      <c r="N359" s="22" t="s">
        <v>56</v>
      </c>
      <c r="O359" s="22" t="s">
        <v>57</v>
      </c>
      <c r="P359" s="22">
        <v>1</v>
      </c>
      <c r="Q359" s="22">
        <v>1</v>
      </c>
      <c r="R359" s="22">
        <v>1</v>
      </c>
      <c r="S359" s="22">
        <v>1</v>
      </c>
      <c r="T359" s="15">
        <v>17200000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/>
      <c r="AI359" s="15"/>
      <c r="AJ359" s="15"/>
      <c r="AK359" s="15">
        <f t="shared" si="30"/>
        <v>17200000</v>
      </c>
      <c r="AL359" s="15">
        <v>17544000</v>
      </c>
      <c r="AM359" s="15">
        <v>0</v>
      </c>
      <c r="AN359" s="15">
        <v>0</v>
      </c>
      <c r="AO359" s="15">
        <v>0</v>
      </c>
      <c r="AP359" s="15">
        <v>0</v>
      </c>
      <c r="AQ359" s="15">
        <v>0</v>
      </c>
      <c r="AR359" s="15">
        <v>0</v>
      </c>
      <c r="AS359" s="15">
        <v>0</v>
      </c>
      <c r="AT359" s="15">
        <v>0</v>
      </c>
      <c r="AU359" s="15">
        <v>0</v>
      </c>
      <c r="AV359" s="15">
        <v>0</v>
      </c>
      <c r="AW359" s="15"/>
      <c r="AX359" s="15">
        <v>0</v>
      </c>
      <c r="AY359" s="15">
        <v>0</v>
      </c>
      <c r="AZ359" s="15"/>
      <c r="BA359" s="15"/>
      <c r="BB359" s="15"/>
      <c r="BC359" s="15">
        <f t="shared" si="35"/>
        <v>17544000</v>
      </c>
      <c r="BD359" s="15">
        <v>17544000</v>
      </c>
      <c r="BE359" s="15">
        <v>0</v>
      </c>
      <c r="BF359" s="15">
        <v>0</v>
      </c>
      <c r="BG359" s="15"/>
      <c r="BH359" s="15"/>
      <c r="BI359" s="15"/>
      <c r="BJ359" s="15"/>
      <c r="BK359" s="15"/>
      <c r="BL359" s="15"/>
      <c r="BM359" s="15">
        <v>0</v>
      </c>
      <c r="BN359" s="15">
        <v>0</v>
      </c>
      <c r="BO359" s="15"/>
      <c r="BP359" s="15">
        <v>0</v>
      </c>
      <c r="BQ359" s="15">
        <v>0</v>
      </c>
      <c r="BR359" s="15"/>
      <c r="BS359" s="15"/>
      <c r="BT359" s="15"/>
      <c r="BU359" s="15">
        <f t="shared" si="31"/>
        <v>17544000</v>
      </c>
      <c r="BV359" s="15">
        <v>18070000</v>
      </c>
      <c r="BW359" s="15">
        <v>0</v>
      </c>
      <c r="BX359" s="15">
        <v>0</v>
      </c>
      <c r="BY359" s="15"/>
      <c r="BZ359" s="15"/>
      <c r="CA359" s="15"/>
      <c r="CB359" s="15"/>
      <c r="CC359" s="15"/>
      <c r="CD359" s="15"/>
      <c r="CE359" s="15">
        <v>0</v>
      </c>
      <c r="CF359" s="15">
        <v>0</v>
      </c>
      <c r="CG359" s="15"/>
      <c r="CH359" s="15">
        <v>0</v>
      </c>
      <c r="CI359" s="15">
        <v>0</v>
      </c>
      <c r="CJ359" s="15"/>
      <c r="CK359" s="15"/>
      <c r="CL359" s="15"/>
      <c r="CM359" s="15">
        <f t="shared" si="32"/>
        <v>18070000</v>
      </c>
      <c r="CN359" s="15">
        <f t="shared" si="33"/>
        <v>70358000</v>
      </c>
      <c r="CO359" s="20">
        <v>2024003630008</v>
      </c>
      <c r="CP359" s="14" t="s">
        <v>58</v>
      </c>
      <c r="CQ359" s="16" t="s">
        <v>1744</v>
      </c>
    </row>
    <row r="360" spans="1:95" s="2" customFormat="1" ht="79.5" customHeight="1" x14ac:dyDescent="0.25">
      <c r="A360" s="22" t="s">
        <v>1745</v>
      </c>
      <c r="B360" s="22">
        <f t="shared" si="34"/>
        <v>353</v>
      </c>
      <c r="C360" s="22" t="s">
        <v>1308</v>
      </c>
      <c r="D360" s="23" t="s">
        <v>1309</v>
      </c>
      <c r="E360" s="23" t="s">
        <v>1216</v>
      </c>
      <c r="F360" s="23" t="s">
        <v>1630</v>
      </c>
      <c r="G360" s="22" t="s">
        <v>1746</v>
      </c>
      <c r="H360" s="23" t="s">
        <v>1551</v>
      </c>
      <c r="I360" s="22" t="s">
        <v>1747</v>
      </c>
      <c r="J360" s="23" t="s">
        <v>1553</v>
      </c>
      <c r="K360" s="22" t="s">
        <v>55</v>
      </c>
      <c r="L360" s="23" t="s">
        <v>1553</v>
      </c>
      <c r="M360" s="22">
        <v>4</v>
      </c>
      <c r="N360" s="22" t="s">
        <v>56</v>
      </c>
      <c r="O360" s="22" t="s">
        <v>57</v>
      </c>
      <c r="P360" s="22">
        <v>4</v>
      </c>
      <c r="Q360" s="22">
        <v>4</v>
      </c>
      <c r="R360" s="22">
        <v>4</v>
      </c>
      <c r="S360" s="22">
        <v>4</v>
      </c>
      <c r="T360" s="15">
        <v>35754454.759999998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/>
      <c r="AI360" s="15"/>
      <c r="AJ360" s="15"/>
      <c r="AK360" s="15">
        <f t="shared" si="30"/>
        <v>35754454.759999998</v>
      </c>
      <c r="AL360" s="15">
        <v>36470000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/>
      <c r="AX360" s="15">
        <v>0</v>
      </c>
      <c r="AY360" s="15">
        <v>0</v>
      </c>
      <c r="AZ360" s="15"/>
      <c r="BA360" s="15"/>
      <c r="BB360" s="15"/>
      <c r="BC360" s="15">
        <f t="shared" si="35"/>
        <v>36470000</v>
      </c>
      <c r="BD360" s="15">
        <v>36470000</v>
      </c>
      <c r="BE360" s="15">
        <v>0</v>
      </c>
      <c r="BF360" s="15">
        <v>0</v>
      </c>
      <c r="BG360" s="15"/>
      <c r="BH360" s="15"/>
      <c r="BI360" s="15"/>
      <c r="BJ360" s="15"/>
      <c r="BK360" s="15"/>
      <c r="BL360" s="15"/>
      <c r="BM360" s="15">
        <v>0</v>
      </c>
      <c r="BN360" s="15">
        <v>0</v>
      </c>
      <c r="BO360" s="15"/>
      <c r="BP360" s="15">
        <v>0</v>
      </c>
      <c r="BQ360" s="15">
        <v>0</v>
      </c>
      <c r="BR360" s="15"/>
      <c r="BS360" s="15"/>
      <c r="BT360" s="15"/>
      <c r="BU360" s="15">
        <f t="shared" si="31"/>
        <v>36470000</v>
      </c>
      <c r="BV360" s="15">
        <v>37564000</v>
      </c>
      <c r="BW360" s="15">
        <v>0</v>
      </c>
      <c r="BX360" s="15">
        <v>0</v>
      </c>
      <c r="BY360" s="15"/>
      <c r="BZ360" s="15"/>
      <c r="CA360" s="15"/>
      <c r="CB360" s="15"/>
      <c r="CC360" s="15"/>
      <c r="CD360" s="15"/>
      <c r="CE360" s="15">
        <v>0</v>
      </c>
      <c r="CF360" s="15">
        <v>0</v>
      </c>
      <c r="CG360" s="15"/>
      <c r="CH360" s="15">
        <v>0</v>
      </c>
      <c r="CI360" s="15">
        <v>0</v>
      </c>
      <c r="CJ360" s="15"/>
      <c r="CK360" s="15"/>
      <c r="CL360" s="15"/>
      <c r="CM360" s="15">
        <f t="shared" si="32"/>
        <v>37564000</v>
      </c>
      <c r="CN360" s="15">
        <f t="shared" si="33"/>
        <v>146258454.75999999</v>
      </c>
      <c r="CO360" s="20">
        <v>2024003630010</v>
      </c>
      <c r="CP360" s="14" t="s">
        <v>58</v>
      </c>
      <c r="CQ360" s="16" t="s">
        <v>1744</v>
      </c>
    </row>
    <row r="361" spans="1:95" s="2" customFormat="1" ht="79.5" customHeight="1" x14ac:dyDescent="0.25">
      <c r="A361" s="22" t="s">
        <v>1748</v>
      </c>
      <c r="B361" s="22">
        <f t="shared" si="34"/>
        <v>354</v>
      </c>
      <c r="C361" s="22" t="s">
        <v>1308</v>
      </c>
      <c r="D361" s="23" t="s">
        <v>1309</v>
      </c>
      <c r="E361" s="23" t="s">
        <v>1216</v>
      </c>
      <c r="F361" s="23" t="s">
        <v>1549</v>
      </c>
      <c r="G361" s="22" t="s">
        <v>1749</v>
      </c>
      <c r="H361" s="23" t="s">
        <v>1750</v>
      </c>
      <c r="I361" s="22" t="s">
        <v>1751</v>
      </c>
      <c r="J361" s="23" t="s">
        <v>1750</v>
      </c>
      <c r="K361" s="22" t="s">
        <v>55</v>
      </c>
      <c r="L361" s="23" t="s">
        <v>1750</v>
      </c>
      <c r="M361" s="22">
        <v>2</v>
      </c>
      <c r="N361" s="22" t="s">
        <v>56</v>
      </c>
      <c r="O361" s="22" t="s">
        <v>57</v>
      </c>
      <c r="P361" s="22">
        <v>0</v>
      </c>
      <c r="Q361" s="22">
        <v>2</v>
      </c>
      <c r="R361" s="22">
        <v>2</v>
      </c>
      <c r="S361" s="22">
        <v>2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/>
      <c r="AI361" s="15"/>
      <c r="AJ361" s="15"/>
      <c r="AK361" s="15">
        <f t="shared" si="30"/>
        <v>0</v>
      </c>
      <c r="AL361" s="15">
        <v>200000000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/>
      <c r="AX361" s="15">
        <v>0</v>
      </c>
      <c r="AY361" s="15">
        <v>0</v>
      </c>
      <c r="AZ361" s="15"/>
      <c r="BA361" s="15"/>
      <c r="BB361" s="15"/>
      <c r="BC361" s="15">
        <f t="shared" si="35"/>
        <v>200000000</v>
      </c>
      <c r="BD361" s="15">
        <v>200000000</v>
      </c>
      <c r="BE361" s="15">
        <v>0</v>
      </c>
      <c r="BF361" s="15">
        <v>0</v>
      </c>
      <c r="BG361" s="15"/>
      <c r="BH361" s="15"/>
      <c r="BI361" s="15"/>
      <c r="BJ361" s="15"/>
      <c r="BK361" s="15"/>
      <c r="BL361" s="15"/>
      <c r="BM361" s="15">
        <v>0</v>
      </c>
      <c r="BN361" s="15">
        <v>0</v>
      </c>
      <c r="BO361" s="15"/>
      <c r="BP361" s="15">
        <v>0</v>
      </c>
      <c r="BQ361" s="15">
        <v>0</v>
      </c>
      <c r="BR361" s="15"/>
      <c r="BS361" s="15"/>
      <c r="BT361" s="15"/>
      <c r="BU361" s="15">
        <f t="shared" si="31"/>
        <v>200000000</v>
      </c>
      <c r="BV361" s="15">
        <v>200000000</v>
      </c>
      <c r="BW361" s="15">
        <v>0</v>
      </c>
      <c r="BX361" s="15">
        <v>0</v>
      </c>
      <c r="BY361" s="15"/>
      <c r="BZ361" s="15"/>
      <c r="CA361" s="15"/>
      <c r="CB361" s="15"/>
      <c r="CC361" s="15"/>
      <c r="CD361" s="15"/>
      <c r="CE361" s="15">
        <v>0</v>
      </c>
      <c r="CF361" s="15">
        <v>0</v>
      </c>
      <c r="CG361" s="15"/>
      <c r="CH361" s="15">
        <v>0</v>
      </c>
      <c r="CI361" s="15">
        <v>0</v>
      </c>
      <c r="CJ361" s="15"/>
      <c r="CK361" s="15"/>
      <c r="CL361" s="15"/>
      <c r="CM361" s="15">
        <f t="shared" si="32"/>
        <v>200000000</v>
      </c>
      <c r="CN361" s="15">
        <f t="shared" si="33"/>
        <v>600000000</v>
      </c>
      <c r="CO361" s="20">
        <v>2024003630129</v>
      </c>
      <c r="CP361" s="14" t="s">
        <v>58</v>
      </c>
      <c r="CQ361" s="16" t="s">
        <v>65</v>
      </c>
    </row>
    <row r="362" spans="1:95" s="2" customFormat="1" ht="79.5" customHeight="1" x14ac:dyDescent="0.25">
      <c r="A362" s="22" t="s">
        <v>1752</v>
      </c>
      <c r="B362" s="22">
        <f t="shared" si="34"/>
        <v>355</v>
      </c>
      <c r="C362" s="22" t="s">
        <v>1308</v>
      </c>
      <c r="D362" s="23" t="s">
        <v>1309</v>
      </c>
      <c r="E362" s="23" t="s">
        <v>1216</v>
      </c>
      <c r="F362" s="23" t="s">
        <v>1549</v>
      </c>
      <c r="G362" s="22" t="s">
        <v>1753</v>
      </c>
      <c r="H362" s="23" t="s">
        <v>680</v>
      </c>
      <c r="I362" s="22" t="s">
        <v>1754</v>
      </c>
      <c r="J362" s="23" t="s">
        <v>680</v>
      </c>
      <c r="K362" s="22" t="s">
        <v>55</v>
      </c>
      <c r="L362" s="23" t="s">
        <v>680</v>
      </c>
      <c r="M362" s="22">
        <v>1</v>
      </c>
      <c r="N362" s="22" t="s">
        <v>56</v>
      </c>
      <c r="O362" s="22" t="s">
        <v>57</v>
      </c>
      <c r="P362" s="22">
        <v>0</v>
      </c>
      <c r="Q362" s="22">
        <v>1</v>
      </c>
      <c r="R362" s="22">
        <v>1</v>
      </c>
      <c r="S362" s="22">
        <v>1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/>
      <c r="AI362" s="15"/>
      <c r="AJ362" s="15"/>
      <c r="AK362" s="15">
        <f t="shared" si="30"/>
        <v>0</v>
      </c>
      <c r="AL362" s="15">
        <v>100000000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/>
      <c r="AX362" s="15">
        <v>0</v>
      </c>
      <c r="AY362" s="15">
        <v>0</v>
      </c>
      <c r="AZ362" s="15"/>
      <c r="BA362" s="15"/>
      <c r="BB362" s="15"/>
      <c r="BC362" s="15">
        <f t="shared" si="35"/>
        <v>100000000</v>
      </c>
      <c r="BD362" s="15">
        <v>100000000</v>
      </c>
      <c r="BE362" s="15">
        <v>0</v>
      </c>
      <c r="BF362" s="15">
        <v>0</v>
      </c>
      <c r="BG362" s="15"/>
      <c r="BH362" s="15"/>
      <c r="BI362" s="15"/>
      <c r="BJ362" s="15"/>
      <c r="BK362" s="15"/>
      <c r="BL362" s="15"/>
      <c r="BM362" s="15">
        <v>0</v>
      </c>
      <c r="BN362" s="15">
        <v>0</v>
      </c>
      <c r="BO362" s="15"/>
      <c r="BP362" s="15">
        <v>0</v>
      </c>
      <c r="BQ362" s="15">
        <v>0</v>
      </c>
      <c r="BR362" s="15"/>
      <c r="BS362" s="15"/>
      <c r="BT362" s="15"/>
      <c r="BU362" s="15">
        <f t="shared" si="31"/>
        <v>100000000</v>
      </c>
      <c r="BV362" s="15">
        <v>103000000</v>
      </c>
      <c r="BW362" s="15">
        <v>0</v>
      </c>
      <c r="BX362" s="15">
        <v>0</v>
      </c>
      <c r="BY362" s="15"/>
      <c r="BZ362" s="15"/>
      <c r="CA362" s="15"/>
      <c r="CB362" s="15"/>
      <c r="CC362" s="15"/>
      <c r="CD362" s="15"/>
      <c r="CE362" s="15">
        <v>0</v>
      </c>
      <c r="CF362" s="15">
        <v>0</v>
      </c>
      <c r="CG362" s="15"/>
      <c r="CH362" s="15">
        <v>0</v>
      </c>
      <c r="CI362" s="15">
        <v>0</v>
      </c>
      <c r="CJ362" s="15"/>
      <c r="CK362" s="15"/>
      <c r="CL362" s="15"/>
      <c r="CM362" s="15">
        <f t="shared" si="32"/>
        <v>103000000</v>
      </c>
      <c r="CN362" s="15">
        <f t="shared" si="33"/>
        <v>303000000</v>
      </c>
      <c r="CO362" s="20">
        <v>2024003630131</v>
      </c>
      <c r="CP362" s="14" t="s">
        <v>58</v>
      </c>
      <c r="CQ362" s="16" t="s">
        <v>1744</v>
      </c>
    </row>
    <row r="363" spans="1:95" s="2" customFormat="1" ht="79.5" customHeight="1" x14ac:dyDescent="0.25">
      <c r="A363" s="22" t="s">
        <v>1755</v>
      </c>
      <c r="B363" s="22">
        <f t="shared" si="34"/>
        <v>356</v>
      </c>
      <c r="C363" s="22" t="s">
        <v>1308</v>
      </c>
      <c r="D363" s="23" t="s">
        <v>1309</v>
      </c>
      <c r="E363" s="23" t="s">
        <v>1216</v>
      </c>
      <c r="F363" s="23" t="s">
        <v>1549</v>
      </c>
      <c r="G363" s="22" t="s">
        <v>1756</v>
      </c>
      <c r="H363" s="23" t="s">
        <v>674</v>
      </c>
      <c r="I363" s="22" t="s">
        <v>1757</v>
      </c>
      <c r="J363" s="23" t="s">
        <v>674</v>
      </c>
      <c r="K363" s="22" t="s">
        <v>55</v>
      </c>
      <c r="L363" s="23" t="s">
        <v>674</v>
      </c>
      <c r="M363" s="22">
        <v>22</v>
      </c>
      <c r="N363" s="22" t="s">
        <v>56</v>
      </c>
      <c r="O363" s="22" t="s">
        <v>64</v>
      </c>
      <c r="P363" s="22">
        <v>6</v>
      </c>
      <c r="Q363" s="22">
        <v>6</v>
      </c>
      <c r="R363" s="22">
        <v>5</v>
      </c>
      <c r="S363" s="22">
        <v>5</v>
      </c>
      <c r="T363" s="15">
        <v>558000000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26"/>
      <c r="AH363" s="15">
        <v>427285680.01999998</v>
      </c>
      <c r="AI363" s="15"/>
      <c r="AJ363" s="15"/>
      <c r="AK363" s="15">
        <f t="shared" si="30"/>
        <v>985285680.01999998</v>
      </c>
      <c r="AL363" s="15">
        <v>170000000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/>
      <c r="AZ363" s="15">
        <v>506000000</v>
      </c>
      <c r="BA363" s="15"/>
      <c r="BB363" s="15"/>
      <c r="BC363" s="15">
        <f t="shared" si="35"/>
        <v>676000000</v>
      </c>
      <c r="BD363" s="15">
        <v>100000000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550000000</v>
      </c>
      <c r="BS363" s="15"/>
      <c r="BT363" s="15"/>
      <c r="BU363" s="15">
        <f t="shared" si="31"/>
        <v>650000000</v>
      </c>
      <c r="BV363" s="15">
        <v>250000000</v>
      </c>
      <c r="BW363" s="15">
        <v>0</v>
      </c>
      <c r="BX363" s="15">
        <v>0</v>
      </c>
      <c r="BY363" s="15">
        <v>0</v>
      </c>
      <c r="BZ363" s="15">
        <v>0</v>
      </c>
      <c r="CA363" s="15">
        <v>0</v>
      </c>
      <c r="CB363" s="15">
        <v>0</v>
      </c>
      <c r="CC363" s="15">
        <v>0</v>
      </c>
      <c r="CD363" s="15">
        <v>0</v>
      </c>
      <c r="CE363" s="15">
        <v>0</v>
      </c>
      <c r="CF363" s="15">
        <v>0</v>
      </c>
      <c r="CG363" s="15">
        <v>0</v>
      </c>
      <c r="CH363" s="15">
        <v>0</v>
      </c>
      <c r="CI363" s="15">
        <v>0</v>
      </c>
      <c r="CJ363" s="15">
        <v>594000000</v>
      </c>
      <c r="CK363" s="15"/>
      <c r="CL363" s="15"/>
      <c r="CM363" s="15">
        <f t="shared" si="32"/>
        <v>844000000</v>
      </c>
      <c r="CN363" s="15">
        <f t="shared" si="33"/>
        <v>3155285680.02</v>
      </c>
      <c r="CO363" s="20" t="s">
        <v>1758</v>
      </c>
      <c r="CP363" s="14" t="s">
        <v>58</v>
      </c>
      <c r="CQ363" s="16" t="s">
        <v>65</v>
      </c>
    </row>
    <row r="364" spans="1:95" s="3" customFormat="1" x14ac:dyDescent="0.2">
      <c r="A364" s="12"/>
      <c r="B364" s="12"/>
      <c r="C364" s="12"/>
      <c r="D364" s="12"/>
      <c r="E364" s="12"/>
      <c r="F364" s="12"/>
      <c r="G364" s="21"/>
      <c r="H364" s="12"/>
      <c r="I364" s="21"/>
      <c r="J364" s="12"/>
      <c r="K364" s="21"/>
      <c r="L364" s="12"/>
      <c r="M364" s="21"/>
      <c r="N364" s="21"/>
      <c r="O364" s="21"/>
      <c r="P364" s="21"/>
      <c r="Q364" s="21"/>
      <c r="R364" s="21"/>
      <c r="S364" s="21"/>
      <c r="T364" s="13">
        <f t="shared" ref="T364" si="36">SUM(T8:T363)</f>
        <v>143223090800.82001</v>
      </c>
      <c r="U364" s="13">
        <f t="shared" ref="U364" si="37">SUM(U8:U363)</f>
        <v>207254510305.85999</v>
      </c>
      <c r="V364" s="13">
        <f t="shared" ref="V364" si="38">SUM(V8:V363)</f>
        <v>7595218834.8400002</v>
      </c>
      <c r="W364" s="13">
        <f t="shared" ref="W364" si="39">SUM(W8:W363)</f>
        <v>0</v>
      </c>
      <c r="X364" s="13">
        <f t="shared" ref="X364" si="40">SUM(X8:X363)</f>
        <v>0</v>
      </c>
      <c r="Y364" s="13">
        <f t="shared" ref="Y364" si="41">SUM(Y8:Y363)</f>
        <v>0</v>
      </c>
      <c r="Z364" s="13">
        <f t="shared" ref="Z364" si="42">SUM(Z8:Z363)</f>
        <v>0</v>
      </c>
      <c r="AA364" s="13">
        <f t="shared" ref="AA364" si="43">SUM(AA8:AA363)</f>
        <v>0</v>
      </c>
      <c r="AB364" s="13">
        <f t="shared" ref="AB364" si="44">SUM(AB8:AB363)</f>
        <v>0</v>
      </c>
      <c r="AC364" s="13">
        <f t="shared" ref="AC364" si="45">SUM(AC8:AC363)</f>
        <v>4105090661.21</v>
      </c>
      <c r="AD364" s="13">
        <f t="shared" ref="AD364" si="46">SUM(AD8:AD363)</f>
        <v>0</v>
      </c>
      <c r="AE364" s="13">
        <f t="shared" ref="AE364" si="47">SUM(AE8:AE363)</f>
        <v>0</v>
      </c>
      <c r="AF364" s="13">
        <f t="shared" ref="AF364" si="48">SUM(AF8:AF363)</f>
        <v>37300022410.450005</v>
      </c>
      <c r="AG364" s="13">
        <f t="shared" ref="AG364" si="49">SUM(AG8:AG363)</f>
        <v>1555721939.2</v>
      </c>
      <c r="AH364" s="13">
        <f t="shared" ref="AH364" si="50">SUM(AH8:AH363)</f>
        <v>15820719196.650002</v>
      </c>
      <c r="AI364" s="13">
        <f t="shared" ref="AI364" si="51">SUM(AI8:AI363)</f>
        <v>151068725644.42001</v>
      </c>
      <c r="AJ364" s="13">
        <f t="shared" ref="AJ364" si="52">SUM(AJ8:AJ363)</f>
        <v>47630269355</v>
      </c>
      <c r="AK364" s="13">
        <f t="shared" ref="AK364" si="53">SUM(AK8:AK363)</f>
        <v>615553369148.45007</v>
      </c>
      <c r="AL364" s="13">
        <f t="shared" ref="AL364:CN364" si="54">SUM(AL8:AL363)</f>
        <v>110196481520.51695</v>
      </c>
      <c r="AM364" s="13">
        <f t="shared" si="54"/>
        <v>216673345886.92999</v>
      </c>
      <c r="AN364" s="13">
        <f t="shared" si="54"/>
        <v>7939834350</v>
      </c>
      <c r="AO364" s="13">
        <f t="shared" si="54"/>
        <v>0</v>
      </c>
      <c r="AP364" s="13">
        <f t="shared" si="54"/>
        <v>0</v>
      </c>
      <c r="AQ364" s="13">
        <f t="shared" si="54"/>
        <v>0</v>
      </c>
      <c r="AR364" s="13">
        <f t="shared" si="54"/>
        <v>0</v>
      </c>
      <c r="AS364" s="13">
        <f t="shared" si="54"/>
        <v>0</v>
      </c>
      <c r="AT364" s="13">
        <f t="shared" si="54"/>
        <v>0</v>
      </c>
      <c r="AU364" s="13">
        <f t="shared" si="54"/>
        <v>4262387850</v>
      </c>
      <c r="AV364" s="13">
        <f t="shared" si="54"/>
        <v>15000000000</v>
      </c>
      <c r="AW364" s="13">
        <f t="shared" si="54"/>
        <v>0</v>
      </c>
      <c r="AX364" s="13">
        <f t="shared" si="54"/>
        <v>25050171507.000298</v>
      </c>
      <c r="AY364" s="13">
        <f t="shared" si="54"/>
        <v>866050000</v>
      </c>
      <c r="AZ364" s="13">
        <f t="shared" si="54"/>
        <v>13340365383.549999</v>
      </c>
      <c r="BA364" s="13">
        <f t="shared" si="54"/>
        <v>73489936758</v>
      </c>
      <c r="BB364" s="13">
        <f t="shared" si="54"/>
        <v>0</v>
      </c>
      <c r="BC364" s="13">
        <f t="shared" si="54"/>
        <v>466818573255.99725</v>
      </c>
      <c r="BD364" s="13">
        <f t="shared" si="54"/>
        <v>116431746526.18704</v>
      </c>
      <c r="BE364" s="13">
        <f t="shared" si="54"/>
        <v>227241774740.88998</v>
      </c>
      <c r="BF364" s="13">
        <f t="shared" si="54"/>
        <v>8336826067.5</v>
      </c>
      <c r="BG364" s="13">
        <f t="shared" si="54"/>
        <v>0</v>
      </c>
      <c r="BH364" s="13">
        <f t="shared" si="54"/>
        <v>0</v>
      </c>
      <c r="BI364" s="13">
        <f t="shared" si="54"/>
        <v>0</v>
      </c>
      <c r="BJ364" s="13">
        <f t="shared" si="54"/>
        <v>0</v>
      </c>
      <c r="BK364" s="13">
        <f t="shared" si="54"/>
        <v>0</v>
      </c>
      <c r="BL364" s="13">
        <f t="shared" si="54"/>
        <v>0</v>
      </c>
      <c r="BM364" s="13">
        <f t="shared" si="54"/>
        <v>4475507242.5</v>
      </c>
      <c r="BN364" s="13">
        <f t="shared" si="54"/>
        <v>30000000000</v>
      </c>
      <c r="BO364" s="13">
        <f t="shared" si="54"/>
        <v>0</v>
      </c>
      <c r="BP364" s="13">
        <f t="shared" si="54"/>
        <v>26302680082.8503</v>
      </c>
      <c r="BQ364" s="13">
        <f t="shared" si="54"/>
        <v>936852500</v>
      </c>
      <c r="BR364" s="13">
        <f t="shared" si="54"/>
        <v>15216020162.75</v>
      </c>
      <c r="BS364" s="13">
        <f t="shared" si="54"/>
        <v>68138177207</v>
      </c>
      <c r="BT364" s="13">
        <f t="shared" si="54"/>
        <v>0</v>
      </c>
      <c r="BU364" s="13">
        <f t="shared" si="54"/>
        <v>497079584529.67731</v>
      </c>
      <c r="BV364" s="13">
        <f t="shared" si="54"/>
        <v>126066390974.36371</v>
      </c>
      <c r="BW364" s="13">
        <f t="shared" si="54"/>
        <v>238309448809.10999</v>
      </c>
      <c r="BX364" s="13">
        <f t="shared" si="54"/>
        <v>8753667370.8724995</v>
      </c>
      <c r="BY364" s="13">
        <f t="shared" si="54"/>
        <v>0</v>
      </c>
      <c r="BZ364" s="13">
        <f t="shared" si="54"/>
        <v>0</v>
      </c>
      <c r="CA364" s="13">
        <f t="shared" si="54"/>
        <v>0</v>
      </c>
      <c r="CB364" s="13">
        <f t="shared" si="54"/>
        <v>0</v>
      </c>
      <c r="CC364" s="13">
        <f t="shared" si="54"/>
        <v>0</v>
      </c>
      <c r="CD364" s="13">
        <f t="shared" si="54"/>
        <v>0</v>
      </c>
      <c r="CE364" s="13">
        <f t="shared" si="54"/>
        <v>4699282604.625</v>
      </c>
      <c r="CF364" s="13">
        <f t="shared" si="54"/>
        <v>15000000000</v>
      </c>
      <c r="CG364" s="13">
        <f t="shared" si="54"/>
        <v>0</v>
      </c>
      <c r="CH364" s="13">
        <f t="shared" si="54"/>
        <v>27617814086.842899</v>
      </c>
      <c r="CI364" s="13">
        <f t="shared" si="54"/>
        <v>1013945125</v>
      </c>
      <c r="CJ364" s="13">
        <f t="shared" si="54"/>
        <v>17415711384.869999</v>
      </c>
      <c r="CK364" s="13">
        <f t="shared" si="54"/>
        <v>85941238116</v>
      </c>
      <c r="CL364" s="13">
        <f t="shared" si="54"/>
        <v>0</v>
      </c>
      <c r="CM364" s="13">
        <f t="shared" si="54"/>
        <v>524817498471.68402</v>
      </c>
      <c r="CN364" s="13">
        <f t="shared" si="54"/>
        <v>2104269025405.8096</v>
      </c>
      <c r="CO364" s="21"/>
      <c r="CP364" s="12"/>
      <c r="CQ364" s="18"/>
    </row>
    <row r="365" spans="1:95" x14ac:dyDescent="0.2">
      <c r="AG365" s="25"/>
    </row>
    <row r="366" spans="1:95" x14ac:dyDescent="0.2"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</row>
    <row r="367" spans="1:95" x14ac:dyDescent="0.2">
      <c r="AG367" s="25"/>
      <c r="BR367" s="24"/>
    </row>
    <row r="371" spans="6:9" ht="49.5" customHeight="1" x14ac:dyDescent="0.2">
      <c r="F371" s="8" t="s">
        <v>38</v>
      </c>
      <c r="G371" s="9" t="s">
        <v>39</v>
      </c>
      <c r="H371" s="10" t="s">
        <v>40</v>
      </c>
    </row>
    <row r="372" spans="6:9" ht="49.5" customHeight="1" x14ac:dyDescent="0.2">
      <c r="F372" s="8" t="s">
        <v>41</v>
      </c>
      <c r="G372" s="10" t="s">
        <v>42</v>
      </c>
      <c r="H372" s="10" t="s">
        <v>42</v>
      </c>
      <c r="I372" s="22"/>
    </row>
    <row r="373" spans="6:9" ht="49.5" customHeight="1" x14ac:dyDescent="0.2">
      <c r="F373" s="8" t="s">
        <v>43</v>
      </c>
      <c r="G373" s="10" t="s">
        <v>44</v>
      </c>
      <c r="H373" s="10" t="s">
        <v>44</v>
      </c>
    </row>
  </sheetData>
  <mergeCells count="10">
    <mergeCell ref="A1:CO1"/>
    <mergeCell ref="A2:CO2"/>
    <mergeCell ref="A3:CO3"/>
    <mergeCell ref="A4:CO4"/>
    <mergeCell ref="CP5:CQ5"/>
    <mergeCell ref="A5:F5"/>
    <mergeCell ref="G5:L5"/>
    <mergeCell ref="M5:N5"/>
    <mergeCell ref="O5:CH5"/>
    <mergeCell ref="CI5:CO5"/>
  </mergeCells>
  <hyperlinks>
    <hyperlink ref="CQ197" r:id="rId1" xr:uid="{00000000-0004-0000-0000-000000000000}"/>
    <hyperlink ref="CQ198" r:id="rId2" xr:uid="{00000000-0004-0000-0000-000001000000}"/>
    <hyperlink ref="CQ199" r:id="rId3" xr:uid="{00000000-0004-0000-0000-000002000000}"/>
    <hyperlink ref="CQ200" r:id="rId4" xr:uid="{00000000-0004-0000-0000-000003000000}"/>
    <hyperlink ref="CQ201" r:id="rId5" xr:uid="{00000000-0004-0000-0000-000004000000}"/>
    <hyperlink ref="CQ202" r:id="rId6" xr:uid="{00000000-0004-0000-0000-000005000000}"/>
    <hyperlink ref="CQ203" r:id="rId7" xr:uid="{00000000-0004-0000-0000-000006000000}"/>
    <hyperlink ref="CQ204" r:id="rId8" xr:uid="{00000000-0004-0000-0000-000007000000}"/>
    <hyperlink ref="CQ208" r:id="rId9" xr:uid="{00000000-0004-0000-0000-000008000000}"/>
    <hyperlink ref="CQ295" r:id="rId10" xr:uid="{00000000-0004-0000-0000-000009000000}"/>
    <hyperlink ref="CQ296" r:id="rId11" xr:uid="{00000000-0004-0000-0000-00000A000000}"/>
    <hyperlink ref="CQ297" r:id="rId12" xr:uid="{00000000-0004-0000-0000-00000B000000}"/>
    <hyperlink ref="CQ298" r:id="rId13" xr:uid="{00000000-0004-0000-0000-00000C000000}"/>
    <hyperlink ref="CQ299" r:id="rId14" xr:uid="{00000000-0004-0000-0000-00000D000000}"/>
    <hyperlink ref="CQ300" r:id="rId15" xr:uid="{00000000-0004-0000-0000-00000E000000}"/>
    <hyperlink ref="CQ301" r:id="rId16" xr:uid="{00000000-0004-0000-0000-00000F000000}"/>
    <hyperlink ref="CQ302" r:id="rId17" xr:uid="{00000000-0004-0000-0000-000010000000}"/>
    <hyperlink ref="CQ303" r:id="rId18" xr:uid="{00000000-0004-0000-0000-000011000000}"/>
  </hyperlinks>
  <pageMargins left="0.7" right="0.7" top="0.75" bottom="0.75" header="0.3" footer="0.3"/>
  <pageSetup orientation="portrait" r:id="rId19"/>
  <legacyDrawing r:id="rId2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'C:\Gobernación 2024\Plan Desarrollo 2024-2027\Plan Indicativo\[Resultado carga masiva IP - 63 - 20240918- ultimo.xlsx) - 20241028T103924.xlsx]Usuarios'!#REF!</xm:f>
          </x14:formula1>
          <xm:sqref>CQ8:CQ363</xm:sqref>
        </x14:dataValidation>
        <x14:dataValidation type="list" xr:uid="{00000000-0002-0000-0000-000001000000}">
          <x14:formula1>
            <xm:f>'C:\Gobernación 2024\Plan Desarrollo 2024-2027\Plan Indicativo\[Resultado carga masiva IP - 63 - 20240918- ultimo.xlsx) - 20241028T103924.xlsx]Tipos de acumulación'!#REF!</xm:f>
          </x14:formula1>
          <xm:sqref>O8:O363</xm:sqref>
        </x14:dataValidation>
        <x14:dataValidation type="list" xr:uid="{00000000-0002-0000-0000-000002000000}">
          <x14:formula1>
            <xm:f>'C:\Gobernación 2024\Plan Desarrollo 2024-2027\Plan Indicativo\[Resultado carga masiva IP - 63 - 20240918- ultimo.xlsx) - 20241028T103924.xlsx]Estados'!#REF!</xm:f>
          </x14:formula1>
          <xm:sqref>CP8:CP363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INDICATIVO 2024-2027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Daniela Lopez Villamil</cp:lastModifiedBy>
  <dcterms:created xsi:type="dcterms:W3CDTF">2024-09-18T19:38:32Z</dcterms:created>
  <dcterms:modified xsi:type="dcterms:W3CDTF">2024-12-29T03:11:09Z</dcterms:modified>
</cp:coreProperties>
</file>