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98ba2bb68872b2/Escritorio/plan financiero por y para la gente/"/>
    </mc:Choice>
  </mc:AlternateContent>
  <xr:revisionPtr revIDLastSave="109" documentId="8_{A4502CA2-CA77-4B90-9328-10AF372B0A1C}" xr6:coauthVersionLast="47" xr6:coauthVersionMax="47" xr10:uidLastSave="{E11935C0-B4C6-4DB1-9C18-2A119BD29748}"/>
  <bookViews>
    <workbookView xWindow="-108" yWindow="-108" windowWidth="23256" windowHeight="12456" xr2:uid="{900B54D1-922B-45FC-AF63-0CD0F7632D4A}"/>
  </bookViews>
  <sheets>
    <sheet name="FONPET 2023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4" l="1"/>
  <c r="G21" i="4"/>
  <c r="G17" i="4"/>
  <c r="G13" i="4"/>
  <c r="G9" i="4"/>
  <c r="D22" i="4"/>
  <c r="E22" i="4"/>
  <c r="C2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6" i="4"/>
  <c r="F22" i="4" s="1"/>
</calcChain>
</file>

<file path=xl/sharedStrings.xml><?xml version="1.0" encoding="utf-8"?>
<sst xmlns="http://schemas.openxmlformats.org/spreadsheetml/2006/main" count="25" uniqueCount="10">
  <si>
    <t>Febrero</t>
  </si>
  <si>
    <t>Mayo</t>
  </si>
  <si>
    <t>Agosto</t>
  </si>
  <si>
    <t>Noviembre</t>
  </si>
  <si>
    <t>VR TOTAL ACUERDO</t>
  </si>
  <si>
    <t>TOTAL</t>
  </si>
  <si>
    <t>AÑO</t>
  </si>
  <si>
    <t>MES</t>
  </si>
  <si>
    <t>VR. CUOTA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</si>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</sst>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0" fontId="0" fillId="0" borderId="6" xfId="0" applyBorder="1"/>
    <xf numFmtId="4" fontId="0" fillId="2" borderId="7" xfId="0" applyNumberFormat="1" applyFill="1" applyBorder="1"/>
    <xf numFmtId="4" fontId="0" fillId="0" borderId="7" xfId="0" applyNumberFormat="1" applyBorder="1"/>
    <xf numFmtId="0" fontId="0" fillId="2" borderId="6" xfId="0" applyFill="1" applyBorder="1"/>
    <xf numFmtId="0" fontId="0" fillId="2" borderId="1" xfId="0" applyFill="1" applyBorder="1"/>
    <xf numFmtId="4" fontId="1" fillId="3" borderId="0" xfId="0" applyNumberFormat="1" applyFont="1" applyFill="1"/>
    <xf numFmtId="0" fontId="0" fillId="2" borderId="3" xfId="0" applyFill="1" applyBorder="1"/>
    <xf numFmtId="0" fontId="0" fillId="2" borderId="4" xfId="0" applyFill="1" applyBorder="1"/>
    <xf numFmtId="4" fontId="0" fillId="2" borderId="4" xfId="0" applyNumberFormat="1" applyFill="1" applyBorder="1"/>
    <xf numFmtId="4" fontId="0" fillId="2" borderId="5" xfId="0" applyNumberFormat="1" applyFill="1" applyBorder="1"/>
    <xf numFmtId="0" fontId="0" fillId="2" borderId="8" xfId="0" applyFill="1" applyBorder="1"/>
    <xf numFmtId="0" fontId="0" fillId="2" borderId="9" xfId="0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4" borderId="3" xfId="0" applyFill="1" applyBorder="1"/>
    <xf numFmtId="0" fontId="0" fillId="4" borderId="4" xfId="0" applyFill="1" applyBorder="1"/>
    <xf numFmtId="4" fontId="0" fillId="4" borderId="4" xfId="0" applyNumberFormat="1" applyFill="1" applyBorder="1"/>
    <xf numFmtId="4" fontId="0" fillId="4" borderId="5" xfId="0" applyNumberFormat="1" applyFill="1" applyBorder="1"/>
    <xf numFmtId="0" fontId="0" fillId="4" borderId="6" xfId="0" applyFill="1" applyBorder="1"/>
    <xf numFmtId="0" fontId="0" fillId="4" borderId="1" xfId="0" applyFill="1" applyBorder="1"/>
    <xf numFmtId="4" fontId="0" fillId="4" borderId="1" xfId="0" applyNumberFormat="1" applyFill="1" applyBorder="1"/>
    <xf numFmtId="4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4" fontId="0" fillId="4" borderId="9" xfId="0" applyNumberFormat="1" applyFill="1" applyBorder="1"/>
    <xf numFmtId="4" fontId="0" fillId="4" borderId="10" xfId="0" applyNumberFormat="1" applyFill="1" applyBorder="1"/>
    <xf numFmtId="0" fontId="1" fillId="0" borderId="11" xfId="0" applyFont="1" applyBorder="1"/>
    <xf numFmtId="0" fontId="1" fillId="0" borderId="12" xfId="0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" fontId="0" fillId="0" borderId="10" xfId="0" applyNumberFormat="1" applyBorder="1"/>
    <xf numFmtId="0" fontId="1" fillId="5" borderId="2" xfId="0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DD42-1CE7-4EB8-8304-07F2C5BC3BEB}">
  <dimension ref="A3:G23"/>
  <sheetViews>
    <sheetView tabSelected="1" workbookViewId="0">
      <selection activeCell="C14" sqref="C14"/>
    </sheetView>
  </sheetViews>
  <sheetFormatPr baseColWidth="10" defaultRowHeight="14.4" x14ac:dyDescent="0.3"/>
  <cols>
    <col min="2" max="2" width="18.109375" bestFit="1" customWidth="1"/>
    <col min="3" max="3" width="19" customWidth="1"/>
    <col min="4" max="5" width="19" style="1" customWidth="1"/>
    <col min="6" max="6" width="19" customWidth="1"/>
    <col min="7" max="7" width="16.33203125" style="3" bestFit="1" customWidth="1"/>
  </cols>
  <sheetData>
    <row r="3" spans="1:7" x14ac:dyDescent="0.3">
      <c r="B3" s="3" t="s">
        <v>4</v>
      </c>
      <c r="C3" s="13">
        <v>7700256617.8100004</v>
      </c>
      <c r="D3" s="13">
        <v>4631722524</v>
      </c>
      <c r="E3" s="13">
        <v>3819356896</v>
      </c>
    </row>
    <row r="4" spans="1:7" ht="15" thickBot="1" x14ac:dyDescent="0.35">
      <c r="D4" s="2"/>
      <c r="E4" s="2"/>
    </row>
    <row r="5" spans="1:7" ht="15" thickBot="1" x14ac:dyDescent="0.35">
      <c r="A5" s="46" t="s">
        <v>6</v>
      </c>
      <c r="B5" s="46" t="s">
        <v>7</v>
      </c>
      <c r="C5" s="47" t="s">
        <v>8</v>
      </c>
      <c r="D5" s="47" t="s">
        <v>8</v>
      </c>
      <c r="E5" s="47" t="s">
        <v>8</v>
      </c>
      <c r="F5" s="46" t="s">
        <v>5</v>
      </c>
      <c r="G5" s="4" t="s">
        <v>9</v>
      </c>
    </row>
    <row r="6" spans="1:7" x14ac:dyDescent="0.3">
      <c r="A6" s="14">
        <v>2024</v>
      </c>
      <c r="B6" s="15" t="s">
        <v>0</v>
      </c>
      <c r="C6" s="16">
        <v>350125403.45999998</v>
      </c>
      <c r="D6" s="16">
        <v>261053289.96000001</v>
      </c>
      <c r="E6" s="16">
        <v>263803963</v>
      </c>
      <c r="F6" s="17">
        <f>SUM(C6:E6)</f>
        <v>874982656.41999996</v>
      </c>
    </row>
    <row r="7" spans="1:7" x14ac:dyDescent="0.3">
      <c r="A7" s="11">
        <v>2024</v>
      </c>
      <c r="B7" s="12" t="s">
        <v>1</v>
      </c>
      <c r="C7" s="7">
        <v>358893746.12</v>
      </c>
      <c r="D7" s="7">
        <v>267590960.97</v>
      </c>
      <c r="E7" s="7">
        <v>270410520.67000002</v>
      </c>
      <c r="F7" s="9">
        <f t="shared" ref="F7:F21" si="0">SUM(C7:E7)</f>
        <v>896895227.75999999</v>
      </c>
    </row>
    <row r="8" spans="1:7" x14ac:dyDescent="0.3">
      <c r="A8" s="11">
        <v>2024</v>
      </c>
      <c r="B8" s="12" t="s">
        <v>2</v>
      </c>
      <c r="C8" s="7">
        <v>367881678.19999999</v>
      </c>
      <c r="D8" s="7">
        <v>274292357.70999998</v>
      </c>
      <c r="E8" s="7">
        <v>277182529.06999999</v>
      </c>
      <c r="F8" s="9">
        <f t="shared" si="0"/>
        <v>919356564.98000002</v>
      </c>
    </row>
    <row r="9" spans="1:7" ht="15" thickBot="1" x14ac:dyDescent="0.35">
      <c r="A9" s="18">
        <v>2024</v>
      </c>
      <c r="B9" s="19" t="s">
        <v>3</v>
      </c>
      <c r="C9" s="20">
        <v>377094698.95999998</v>
      </c>
      <c r="D9" s="20">
        <v>281611580.44999999</v>
      </c>
      <c r="E9" s="20">
        <v>284124131.63</v>
      </c>
      <c r="F9" s="21">
        <f t="shared" si="0"/>
        <v>942830411.03999996</v>
      </c>
      <c r="G9" s="2">
        <f>SUM(F6:F9)</f>
        <v>3634064860.1999998</v>
      </c>
    </row>
    <row r="10" spans="1:7" x14ac:dyDescent="0.3">
      <c r="A10" s="26">
        <v>2025</v>
      </c>
      <c r="B10" s="27" t="s">
        <v>0</v>
      </c>
      <c r="C10" s="28">
        <v>386538445.41000003</v>
      </c>
      <c r="D10" s="28">
        <v>288202832.11000001</v>
      </c>
      <c r="E10" s="28">
        <v>291239575.75</v>
      </c>
      <c r="F10" s="29">
        <f t="shared" si="0"/>
        <v>965980853.26999998</v>
      </c>
    </row>
    <row r="11" spans="1:7" x14ac:dyDescent="0.3">
      <c r="A11" s="30">
        <v>2025</v>
      </c>
      <c r="B11" s="31" t="s">
        <v>1</v>
      </c>
      <c r="C11" s="32">
        <v>396218695.70999998</v>
      </c>
      <c r="D11" s="32">
        <v>295420420.91000003</v>
      </c>
      <c r="E11" s="32">
        <v>298533215.04000002</v>
      </c>
      <c r="F11" s="33">
        <f t="shared" si="0"/>
        <v>990172331.66000009</v>
      </c>
    </row>
    <row r="12" spans="1:7" x14ac:dyDescent="0.3">
      <c r="A12" s="30">
        <v>2025</v>
      </c>
      <c r="B12" s="31" t="s">
        <v>2</v>
      </c>
      <c r="C12" s="32">
        <v>406141372.73000002</v>
      </c>
      <c r="D12" s="32">
        <v>302818761.91000003</v>
      </c>
      <c r="E12" s="32">
        <v>306009512.10000002</v>
      </c>
      <c r="F12" s="33">
        <f t="shared" si="0"/>
        <v>1014969646.7400001</v>
      </c>
    </row>
    <row r="13" spans="1:7" ht="15" thickBot="1" x14ac:dyDescent="0.35">
      <c r="A13" s="34">
        <v>2025</v>
      </c>
      <c r="B13" s="35" t="s">
        <v>3</v>
      </c>
      <c r="C13" s="36">
        <v>416312547.66000003</v>
      </c>
      <c r="D13" s="36"/>
      <c r="E13" s="36">
        <v>313673041.31999999</v>
      </c>
      <c r="F13" s="37">
        <f t="shared" si="0"/>
        <v>729985588.98000002</v>
      </c>
      <c r="G13" s="2">
        <f>SUM(F10:F13)</f>
        <v>3701108420.6500001</v>
      </c>
    </row>
    <row r="14" spans="1:7" x14ac:dyDescent="0.3">
      <c r="A14" s="14">
        <v>2026</v>
      </c>
      <c r="B14" s="15" t="s">
        <v>0</v>
      </c>
      <c r="C14" s="16">
        <v>426738443.74000001</v>
      </c>
      <c r="D14" s="16"/>
      <c r="E14" s="16">
        <v>321528491.63</v>
      </c>
      <c r="F14" s="17">
        <f t="shared" si="0"/>
        <v>748266935.37</v>
      </c>
    </row>
    <row r="15" spans="1:7" x14ac:dyDescent="0.3">
      <c r="A15" s="11">
        <v>2026</v>
      </c>
      <c r="B15" s="12" t="s">
        <v>1</v>
      </c>
      <c r="C15" s="7">
        <v>437425440.06999999</v>
      </c>
      <c r="D15" s="7"/>
      <c r="E15" s="7">
        <v>329580669.39999998</v>
      </c>
      <c r="F15" s="9">
        <f t="shared" si="0"/>
        <v>767006109.47000003</v>
      </c>
    </row>
    <row r="16" spans="1:7" x14ac:dyDescent="0.3">
      <c r="A16" s="11">
        <v>2026</v>
      </c>
      <c r="B16" s="12" t="s">
        <v>2</v>
      </c>
      <c r="C16" s="7">
        <v>448380075.49000001</v>
      </c>
      <c r="D16" s="7"/>
      <c r="E16" s="7">
        <v>337834501.36000001</v>
      </c>
      <c r="F16" s="9">
        <f t="shared" si="0"/>
        <v>786214576.85000002</v>
      </c>
    </row>
    <row r="17" spans="1:7" ht="15" thickBot="1" x14ac:dyDescent="0.35">
      <c r="A17" s="18">
        <v>2026</v>
      </c>
      <c r="B17" s="19" t="s">
        <v>3</v>
      </c>
      <c r="C17" s="20">
        <v>450609052.61000001</v>
      </c>
      <c r="D17" s="20"/>
      <c r="E17" s="20">
        <v>346295037.61000001</v>
      </c>
      <c r="F17" s="21">
        <f t="shared" si="0"/>
        <v>796904090.22000003</v>
      </c>
      <c r="G17" s="2">
        <f>SUM(F14:F17)</f>
        <v>3098391711.9099998</v>
      </c>
    </row>
    <row r="18" spans="1:7" x14ac:dyDescent="0.3">
      <c r="A18" s="22">
        <v>2027</v>
      </c>
      <c r="B18" s="23" t="s">
        <v>0</v>
      </c>
      <c r="C18" s="24">
        <v>471119241.88999999</v>
      </c>
      <c r="D18" s="24"/>
      <c r="E18" s="24">
        <v>354967454.75999999</v>
      </c>
      <c r="F18" s="25">
        <f t="shared" si="0"/>
        <v>826086696.64999998</v>
      </c>
    </row>
    <row r="19" spans="1:7" x14ac:dyDescent="0.3">
      <c r="A19" s="8">
        <v>2027</v>
      </c>
      <c r="B19" s="5" t="s">
        <v>1</v>
      </c>
      <c r="C19" s="6">
        <v>482917685.52999997</v>
      </c>
      <c r="D19" s="6"/>
      <c r="E19" s="6">
        <v>363857059.01999998</v>
      </c>
      <c r="F19" s="10">
        <f t="shared" si="0"/>
        <v>846774744.54999995</v>
      </c>
    </row>
    <row r="20" spans="1:7" x14ac:dyDescent="0.3">
      <c r="A20" s="8">
        <v>2027</v>
      </c>
      <c r="B20" s="5" t="s">
        <v>2</v>
      </c>
      <c r="C20" s="5"/>
      <c r="D20" s="6"/>
      <c r="E20" s="6">
        <v>372969289.5</v>
      </c>
      <c r="F20" s="10">
        <f t="shared" si="0"/>
        <v>372969289.5</v>
      </c>
    </row>
    <row r="21" spans="1:7" ht="15" thickBot="1" x14ac:dyDescent="0.35">
      <c r="A21" s="42">
        <v>2027</v>
      </c>
      <c r="B21" s="43" t="s">
        <v>3</v>
      </c>
      <c r="C21" s="43"/>
      <c r="D21" s="44"/>
      <c r="E21" s="44">
        <v>382309721.52999997</v>
      </c>
      <c r="F21" s="45">
        <f t="shared" si="0"/>
        <v>382309721.52999997</v>
      </c>
      <c r="G21" s="2">
        <f>SUM(F18:F21)</f>
        <v>2428140452.2299995</v>
      </c>
    </row>
    <row r="22" spans="1:7" s="3" customFormat="1" ht="15" thickBot="1" x14ac:dyDescent="0.35">
      <c r="A22" s="38"/>
      <c r="B22" s="39" t="s">
        <v>5</v>
      </c>
      <c r="C22" s="40">
        <f>SUM(C6:C21)</f>
        <v>5776396527.5799999</v>
      </c>
      <c r="D22" s="40">
        <f>SUM(D6:D21)</f>
        <v>1970990204.02</v>
      </c>
      <c r="E22" s="40">
        <f>SUM(E6:E21)</f>
        <v>5114318713.3900003</v>
      </c>
      <c r="F22" s="41">
        <f>SUM(F6:F21)</f>
        <v>12861705444.989998</v>
      </c>
      <c r="G22" s="2">
        <f>G9+G13+G17+G21</f>
        <v>12861705444.99</v>
      </c>
    </row>
    <row r="23" spans="1:7" x14ac:dyDescent="0.3">
      <c r="C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FONPET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Eugenia Londoño Giraldo</dc:creator>
  <cp:lastModifiedBy>Beatriz Eugenia Londoño Giraldo</cp:lastModifiedBy>
  <dcterms:created xsi:type="dcterms:W3CDTF">2024-02-19T16:06:04Z</dcterms:created>
  <dcterms:modified xsi:type="dcterms:W3CDTF">2024-02-19T17:03:31Z</dcterms:modified>
</cp:coreProperties>
</file>