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31" windowWidth="19425" windowHeight="11760" tabRatio="857" activeTab="0"/>
  </bookViews>
  <sheets>
    <sheet name="PLAN DE MEJORAM" sheetId="1" r:id="rId1"/>
    <sheet name="Hoja1" sheetId="2" r:id="rId2"/>
    <sheet name="Ppto" sheetId="3" state="hidden" r:id="rId3"/>
  </sheets>
  <definedNames>
    <definedName name="_xlnm.Print_Area" localSheetId="0">'PLAN DE MEJORAM'!$A$2:$L$73</definedName>
    <definedName name="_xlnm.Print_Titles" localSheetId="0">'PLAN DE MEJORAM'!$2:$5</definedName>
  </definedNames>
  <calcPr fullCalcOnLoad="1"/>
</workbook>
</file>

<file path=xl/comments1.xml><?xml version="1.0" encoding="utf-8"?>
<comments xmlns="http://schemas.openxmlformats.org/spreadsheetml/2006/main">
  <authors>
    <author>laquijano</author>
    <author>CONTRALORIA </author>
    <author>jmzambrano</author>
    <author>Control</author>
    <author>CGQ</author>
  </authors>
  <commentList>
    <comment ref="A5" authorId="0">
      <text>
        <r>
          <rPr>
            <b/>
            <sz val="8"/>
            <rFont val="Tahoma"/>
            <family val="2"/>
          </rPr>
          <t xml:space="preserve">Liste consecutivamente los hallazgos definidos  en el informe  partiendo de uno.  
</t>
        </r>
      </text>
    </comment>
    <comment ref="B5" authorId="1">
      <text>
        <r>
          <rPr>
            <b/>
            <sz val="8"/>
            <rFont val="Tahoma"/>
            <family val="2"/>
          </rPr>
          <t xml:space="preserve">DESCRIBA BREVEMENTE EL HALLAZGO ( NO MAS DE 50 PALABRAS).
</t>
        </r>
      </text>
    </comment>
    <comment ref="C5" authorId="0">
      <text>
        <r>
          <rPr>
            <b/>
            <sz val="8"/>
            <rFont val="Tahoma"/>
            <family val="2"/>
          </rPr>
          <t>Registre la acción (correctiva que adopta la entidad para subsanar o corregir la causa que genera el  hallazgo.</t>
        </r>
        <r>
          <rPr>
            <sz val="8"/>
            <rFont val="Tahoma"/>
            <family val="2"/>
          </rPr>
          <t xml:space="preserve">
</t>
        </r>
      </text>
    </comment>
    <comment ref="D5" authorId="0">
      <text>
        <r>
          <rPr>
            <b/>
            <sz val="8"/>
            <rFont val="Tahoma"/>
            <family val="2"/>
          </rPr>
          <t xml:space="preserve">Resultados cuantitativos  esperados, indicando la cantidad y denominación de la unidad de medida.
</t>
        </r>
      </text>
    </comment>
    <comment ref="F5" authorId="0">
      <text>
        <r>
          <rPr>
            <b/>
            <sz val="8"/>
            <rFont val="Tahoma"/>
            <family val="2"/>
          </rPr>
          <t>Fecha programada para la terminación de cada actividad para el cumplimiento de la meta final.</t>
        </r>
      </text>
    </comment>
    <comment ref="G5" authorId="2">
      <text>
        <r>
          <rPr>
            <b/>
            <sz val="8"/>
            <rFont val="Tahoma"/>
            <family val="2"/>
          </rPr>
          <t xml:space="preserve">Relacione el Nombre del responsable por el cumplimiento de la meta.
</t>
        </r>
      </text>
    </comment>
    <comment ref="K11" authorId="3">
      <text>
        <r>
          <rPr>
            <b/>
            <sz val="9"/>
            <rFont val="Tahoma"/>
            <family val="2"/>
          </rPr>
          <t>Control:</t>
        </r>
        <r>
          <rPr>
            <sz val="9"/>
            <rFont val="Tahoma"/>
            <family val="2"/>
          </rPr>
          <t xml:space="preserve">
</t>
        </r>
      </text>
    </comment>
    <comment ref="E5" authorId="0">
      <text>
        <r>
          <rPr>
            <b/>
            <sz val="8"/>
            <rFont val="Tahoma"/>
            <family val="2"/>
          </rPr>
          <t>Fecha programada para la terminación de cada actividad para el cumplimiento de la meta final.</t>
        </r>
      </text>
    </comment>
    <comment ref="H5" authorId="4">
      <text>
        <r>
          <rPr>
            <b/>
            <sz val="9"/>
            <rFont val="Tahoma"/>
            <family val="2"/>
          </rPr>
          <t>CGQ:</t>
        </r>
        <r>
          <rPr>
            <sz val="9"/>
            <rFont val="Tahoma"/>
            <family val="2"/>
          </rPr>
          <t xml:space="preserve">
información de control interno de la Entidad
</t>
        </r>
      </text>
    </comment>
  </commentList>
</comments>
</file>

<file path=xl/comments2.xml><?xml version="1.0" encoding="utf-8"?>
<comments xmlns="http://schemas.openxmlformats.org/spreadsheetml/2006/main">
  <authors>
    <author>laquijano</author>
    <author>CONTRALORIA </author>
    <author>jmzambrano</author>
    <author>CGQ</author>
    <author>Control</author>
  </authors>
  <commentList>
    <comment ref="B5" authorId="0">
      <text>
        <r>
          <rPr>
            <b/>
            <sz val="8"/>
            <rFont val="Tahoma"/>
            <family val="2"/>
          </rPr>
          <t xml:space="preserve">Liste consecutivamente los hallazgos definidos  en el informe  partiendo de uno.  
</t>
        </r>
      </text>
    </comment>
    <comment ref="C5" authorId="1">
      <text>
        <r>
          <rPr>
            <b/>
            <sz val="8"/>
            <rFont val="Tahoma"/>
            <family val="2"/>
          </rPr>
          <t xml:space="preserve">DESCRIBA BREVEMENTE EL HALLAZGO ( NO MAS DE 50 PALABRAS).
</t>
        </r>
      </text>
    </comment>
    <comment ref="D5" authorId="0">
      <text>
        <r>
          <rPr>
            <b/>
            <sz val="8"/>
            <rFont val="Tahoma"/>
            <family val="2"/>
          </rPr>
          <t>Registre la acción (correctiva que adopta la entidad para subsanar o corregir la causa que genera el  hallazgo.</t>
        </r>
        <r>
          <rPr>
            <sz val="8"/>
            <rFont val="Tahoma"/>
            <family val="2"/>
          </rPr>
          <t xml:space="preserve">
</t>
        </r>
      </text>
    </comment>
    <comment ref="E5" authorId="0">
      <text>
        <r>
          <rPr>
            <b/>
            <sz val="8"/>
            <rFont val="Tahoma"/>
            <family val="2"/>
          </rPr>
          <t xml:space="preserve">Resultados cuantitativos  esperados, indicando la cantidad y denominación de la unidad de medida.
</t>
        </r>
      </text>
    </comment>
    <comment ref="F5" authorId="0">
      <text>
        <r>
          <rPr>
            <b/>
            <sz val="8"/>
            <rFont val="Tahoma"/>
            <family val="2"/>
          </rPr>
          <t>Fecha programada para la terminación de cada actividad para el cumplimiento de la meta final.</t>
        </r>
      </text>
    </comment>
    <comment ref="G5" authorId="0">
      <text>
        <r>
          <rPr>
            <b/>
            <sz val="8"/>
            <rFont val="Tahoma"/>
            <family val="2"/>
          </rPr>
          <t>Fecha programada para la terminación de cada actividad para el cumplimiento de la meta final.</t>
        </r>
      </text>
    </comment>
    <comment ref="H5" authorId="2">
      <text>
        <r>
          <rPr>
            <b/>
            <sz val="8"/>
            <rFont val="Tahoma"/>
            <family val="2"/>
          </rPr>
          <t xml:space="preserve">Relacione el Nombre del responsable por el cumplimiento de la meta.
</t>
        </r>
      </text>
    </comment>
    <comment ref="I5" authorId="3">
      <text>
        <r>
          <rPr>
            <b/>
            <sz val="9"/>
            <rFont val="Tahoma"/>
            <family val="2"/>
          </rPr>
          <t>CGQ:</t>
        </r>
        <r>
          <rPr>
            <sz val="9"/>
            <rFont val="Tahoma"/>
            <family val="2"/>
          </rPr>
          <t xml:space="preserve">
información de control interno de la Entidad
</t>
        </r>
      </text>
    </comment>
    <comment ref="L11" authorId="4">
      <text>
        <r>
          <rPr>
            <b/>
            <sz val="9"/>
            <rFont val="Tahoma"/>
            <family val="2"/>
          </rPr>
          <t>Control:</t>
        </r>
        <r>
          <rPr>
            <sz val="9"/>
            <rFont val="Tahoma"/>
            <family val="2"/>
          </rPr>
          <t xml:space="preserve">
</t>
        </r>
      </text>
    </comment>
  </commentList>
</comments>
</file>

<file path=xl/sharedStrings.xml><?xml version="1.0" encoding="utf-8"?>
<sst xmlns="http://schemas.openxmlformats.org/spreadsheetml/2006/main" count="1643" uniqueCount="1033">
  <si>
    <t>CUMPLIMIENTO</t>
  </si>
  <si>
    <t>EFECTIVIDAD</t>
  </si>
  <si>
    <t>Fortalecimiento del Sistema de Gestión Administrativa y Financiero Territorial del Municipio de Santiago de Cali(25047205)</t>
  </si>
  <si>
    <t>Fortalecer el Sistema de Gestión Administrativa y Financiera del Municipio de Santiago de Cali</t>
  </si>
  <si>
    <t>Implementar las herramientas electrónicas que permitan la consulta. declaración y pago de trámites y servicios en línea en el municipio de Santiago de Cali</t>
  </si>
  <si>
    <t>Implementar las herramientas electrónicas que permitan la consulta. declaración y pago de trámites y servicios en línea en el municipio de Santiago de Cali (25047206)</t>
  </si>
  <si>
    <t>Mantenimiento de los servicios que ofrece el Datacenter de la Administración Municipal (22038599)</t>
  </si>
  <si>
    <t>Mantener las condiciones optimas del datacenter para asegurar la disponibilidad de los servicios del Municipio</t>
  </si>
  <si>
    <t>Fortalecimiento de los servicios que ofrece el Datacenter de la Alcaldía de Cali (25047209)</t>
  </si>
  <si>
    <t>Mejorar la eficiencia de los servicios del Centro de Datos de la Alcaldía de Cali</t>
  </si>
  <si>
    <t>Mejoramiento de los servicios vía web de la Alcaldía de Cali (25047210)</t>
  </si>
  <si>
    <t>Ofrecer servicios vía web eficientes y oportunos a los ciudadanos del municipio de Santiago de Cali</t>
  </si>
  <si>
    <t>Fortalecimiento de la capacidad institucional de Tecnologías de Información y las comunicaciones de las dependencias de la Alcaldía de Santiago de Calii (25047201)</t>
  </si>
  <si>
    <t>Fortalecer la capacidad institucional de Tecnologías de Información y las comunicaciones de las dependencias de la Alcaldía de Santiago de Cali</t>
  </si>
  <si>
    <t>Fortalecimiento de la capacidad institucional de Tecnologías de Información y las comunicaciones de las dependencias de la Alcaldía de Santiago de Cali ( 25047201)</t>
  </si>
  <si>
    <t>Implementación de Soluciones TIC al Servicio de los habitantes del municipio de Santiago de Cali  (25047204)</t>
  </si>
  <si>
    <t>Implementar estrategias de ciudad que impulsen la solución de problemas locales usando TIC</t>
  </si>
  <si>
    <t>Fortalecimiento de la operación de los centros de apropiación de la ciudad  (22038600)</t>
  </si>
  <si>
    <t>Fortalecer la operacion de los espacios de apropiacion de TIC´S en la ciudad de Santiago de Cali</t>
  </si>
  <si>
    <t>Mantenimiento de los centros de apropiación TIC de la ciudad de Cali  (25047211)</t>
  </si>
  <si>
    <t>Mejorar los servicios ofrecidos en los centros de apropiación TIC en la ciudad de Cali</t>
  </si>
  <si>
    <t>Capacitación en el uso de las tecnologías de la información y la comunicación TIC a los habitantes del Municipio de Santiago de Cali  (25047203)</t>
  </si>
  <si>
    <t>Promover la apropiación de las TICs en el Municipio de Santiago de Cali</t>
  </si>
  <si>
    <t xml:space="preserve">Capacitación en el uso de las tecnologías de la información y la comunicación TIC a los habitantes del Municipio de Santiago de Cali (25047203) </t>
  </si>
  <si>
    <t>Fortalecimiento de la Red Municipal Integrada REMI de Santiago de Cali  ( 25047212 )</t>
  </si>
  <si>
    <t>Garantizar el funcionamiento de la Red Municipal Integrada de Santiago de Cali</t>
  </si>
  <si>
    <t>Implementación de zonas de espacio público con accesibilidad a internet en el municipio de Santiago de Cali  (25047202)</t>
  </si>
  <si>
    <t>Incrementar el acceso de los ciudadanos a la información digital en espacios públicos en Santiago de Cali</t>
  </si>
  <si>
    <t>Fortalecimiento de la gestión Documental en el Departamento Administrativo de Tecnologías de la Información y las Comunicaciones de Santiago de Cali  (25047207)</t>
  </si>
  <si>
    <t>Fortalecer la gestión documental del Departamento Administrativo de Tecnologías de la Información y las Comunicaciones</t>
  </si>
  <si>
    <t>Fortalecimiento del sistema de gestión documental de la Alcaldía de Cali  (25047208)</t>
  </si>
  <si>
    <t>Fortalecer el sistema de gestión documental de la Alcaldía de Santiago de Cali</t>
  </si>
  <si>
    <t>Actualización del PGAM para el Municipio de Santiago de Cali.(21043899 )PLAN DE GESTION AMBIENTAL MUNICIPAL</t>
  </si>
  <si>
    <t>Formular el plan estratégico para la adopción del PGAM.</t>
  </si>
  <si>
    <t>DAGMA</t>
  </si>
  <si>
    <t>Fortalecimiento de los espacios físicos y tecnológicos para la atención ciudadana de la secretaria de Movilidad de Santiago de Cali  (17033187)</t>
  </si>
  <si>
    <t>Realizar obras de adecuación de infraestructura fisica a los bienes de la secretaria de movilidad del Municipio de Santiago de Cali</t>
  </si>
  <si>
    <t>Adecuar los espacios físicos y tecnologícos del Concejo Municipal de Santiago de Cali (22048102)</t>
  </si>
  <si>
    <t>Realizar los diseños para la adecuación del espacio físico del concejo municipal. Realizar los estudios técnicos para la adecuación del espacio fisico del concejo. Realizar impermeabilizaciones</t>
  </si>
  <si>
    <t>Lucha contra el delito y la impunidad  (8042863)</t>
  </si>
  <si>
    <t>INVERSIÓN</t>
  </si>
  <si>
    <t>(Fortalecimiento tecnológico a cuadrantes de la policia de Santiago de Cali</t>
  </si>
  <si>
    <t>Lucha contra el delito y la impunidad.(8042833)</t>
  </si>
  <si>
    <t>Fortalecimiento tecnológico a cuadrantes de la policia de Santiago de Cali</t>
  </si>
  <si>
    <t>Lucha contra el delito y la impunidad. ( 8042847)</t>
  </si>
  <si>
    <t>Forttalecimiento del sistema de video vigilancia y monitoreo en santiago de cali</t>
  </si>
  <si>
    <t>Lucha contra el delito y la impunidad (.8042855)</t>
  </si>
  <si>
    <t>Mantenimiento al sistema de video y vigilancia y monitoreo en santiago de cali</t>
  </si>
  <si>
    <t>Lucha contra el delito y la impunidad.( 26000494)</t>
  </si>
  <si>
    <t>Sistematización del inventario documental de la secretaría de vivienda social y hábitat en el municipio de Santiago de Cali (4042567)</t>
  </si>
  <si>
    <t>El proyecto contribuye con la aplicación de lineamientos de la Ley General de Archivo y la politica instiitucional del Municipio en la Secretaria de Vivienda Social y hábitat, para lo cual se realizaran las siguinetes acciones: Realizar la identificación de series y subseries documentales, Adquirir insumos de gestión documental, Suministrar información a la plataforma tecnológica para la interacción entre el organismo y el ciudadano, Adquirir herramientas tecnológicas para la actualización de la informacion en la plataforma.</t>
  </si>
  <si>
    <t>Aplicación de las políticas e instrumentos archivísticos al Patrimonio Documental del Municipio de Santiago de Cali (22047905)</t>
  </si>
  <si>
    <t>Adquirir material de apoyo para la implementación y aplicación modelo 5S.Realizar la tenencia y custodia de series documentales propias y transferidas.Adquirir herramientas para el fortalecimiento de la función archivística.Organizar, preparar, inventariar, valorar y ubicar topográficamente los documentos de archivo de Fondos Acumulados.Adquirir insumos y suministros para optimizar la digitalización de los documentos.Realizar la calibración de escáneres especializados para la optimización de la digitalización de la documentación del Municipio.</t>
  </si>
  <si>
    <t>Fortalecimiento a empresas grandes y medianas con programas de ciencia, tecnología e innovación en el municipio de Santiago de Cali (11047742)</t>
  </si>
  <si>
    <t>Presentar proyectos de ciencia, tecnología e innovación para las grandes y medianas empresas</t>
  </si>
  <si>
    <t>Asistencia para la formulación y el seguimiento de proyectos de ciencia tecnología e innovación para las mipymes de Santiago de Cali (25047754)</t>
  </si>
  <si>
    <t>Apoyar la estructuración de 15 proyectos de ciencia, tecnología e innovacón para las mipymes</t>
  </si>
  <si>
    <t>Fortalecimiento de los procesos de transferencia de conocimiento y tecnología a sectores estratégicos en el municipio de Santiago de Cali (25047760)</t>
  </si>
  <si>
    <t>Transferir 2 tecnologías al tejido de mipymes</t>
  </si>
  <si>
    <t>Actualización de la base de datos de nomenclatura de Santiago de Cali (22046069)</t>
  </si>
  <si>
    <t>Realizar Visitas técnicas domiciliarias y viales Registrar en la base de datos la información levantada en campo. Realizar el desplazamiento para levantamiento de información de la nomenclatura urbana. Realizar el cruce para depurar la base de datos de nomenclatura con Catastro, Oficina registro e Instrumentos Públicos y EMCALI. Monitorear la base de datos de la Nomenclatura Urbana. Diseñar e implementar el geocoficiador de direcciones Parametrizar la información contenida en la base de datos para integrarla en la IDESC. Adquirir sofware de edición cartográfica para el manejo de la cartografía de nomenclatura Revisar y adaptar las normas técnicas aplicadas al sistema de nomenclatura de Santiago de Cali Publicar documento de las normas técnicas adoptadas al sistema de nomenclatura de Santiago de Cali</t>
  </si>
  <si>
    <t>Implementación de la planoteca digital del departamento administrativo de planeación de Santiago de Cali ( 22046081)</t>
  </si>
  <si>
    <t>Clasificar la información cartográfica (formato papel) Realizar el mantenimiento físico a los planos en formato papel de la planoteca. Adquirir material de archivo especializado para planos. Depurar la información cartográfica de la planoteca. Ingresar información de cada plano a la base de datos alfanumérica. Escanear la información cartografica en formato papel (planos) .Vectorizar los planos imposibles de rasterizar o aquellos con pérdida de información. Ingresar información de cada plano dwg a la base de datos alfanumérica. Georeferenciar la información en formato raster (imagen-escaneada) al nuevo sistema de coordenadas Magna Sirgas. Georeferenciar la información en formato vectorial (dwg) al nuevo sistema de coordenadas Magna Sirgas. Diseñar la estructura de la base de datos cartográfica . Diseñar un Sistema de Información Geográfica. Adquirir hardware y software para el manejo de la información de la planoteca digital. Publicar material publicitario del nuevo sistema de información geográfica de la planoteca.</t>
  </si>
  <si>
    <t>Implementación del sistema de información unificado de convivencia escolar, derechos humanos, sexuales y reproductivos en las IEO del municipio de Santiago de Cali  (2040135)</t>
  </si>
  <si>
    <t>Realizar en las IEO la implementación de un sistema de información unificado de convivencia escolar, Derechos Humanos, Sexuales y Reproductivo</t>
  </si>
  <si>
    <t xml:space="preserve">SEGURIDAD Y JUSTICIA </t>
  </si>
  <si>
    <t>Fortalecimiento de la seguridad y convivencia ciudadana de la comuna 17 de Santiago de Cali</t>
  </si>
  <si>
    <t>Adquirir Equipos para el monitoreo - Cámaras
Adquirir fibra optica para  Camaras de video vigilancia 
Realizar obra civil para instalación de camaras
Instalar Sistemas de puestas a tierra puntos de cámara</t>
  </si>
  <si>
    <t>Implementacion de estrategias para inclusion social y productiva de jovenes vulnerables de Santiago de cali</t>
  </si>
  <si>
    <t xml:space="preserve">Realizar recorridos de reconocimiento con jóvenes en situación de alto riesgo Realizar  talleres de diagnostico y talleres psicosociales a estos jóvenes  Acompañar a las familias de los jóvenes  Realizar seguimiento y control a todos los procesos  de jóvenes Desarrollar  programas lúdico recreativos de integración y sensibilización a los  jóvenes   Realizar capacitación en emprendimiento  y resolucion de conflictos campañas contra la violencia juvenil </t>
  </si>
  <si>
    <t>Implementacion  de estrategias productivas y sociales para jovenes vinculados a pandilla en Santiago de Cali</t>
  </si>
  <si>
    <t>Realizar visitas e intervención a los espacios priorizados para reduccion de factores de riesgo capacitacion y acciones vinculadas al proceso con su respectivo seguimeinto y control medicion del impacto y resultados</t>
  </si>
  <si>
    <t>Control a actividades ilícitas en bienes de uso publico en Santiago de Cali</t>
  </si>
  <si>
    <t>Acompañamiento Institucional en la reubicación de PJC Plan Jarillón Rio Cauca Apoyo logístico  para operativos  de recuperación de PJAOC adquirir vehículos de patrullaje</t>
  </si>
  <si>
    <t>Apoyo a la movilidad policial en el municipio de Santiago de Cali</t>
  </si>
  <si>
    <t>Compra de vehiculos policiales</t>
  </si>
  <si>
    <t>Compra de Motocicletas policiales</t>
  </si>
  <si>
    <t>Mantenimiento Preventivo y correctivo a Vehículos</t>
  </si>
  <si>
    <t>Mantenimiento Preventivo y correctivo a Motos</t>
  </si>
  <si>
    <t>Suministrar combustible para la movilidad policial</t>
  </si>
  <si>
    <t>SOAT para vehículos operativos de la Policía</t>
  </si>
  <si>
    <t xml:space="preserve">Adquirir equipos para la lectura de antecedentes  - PDA para operaciones de inteligencia  y sistema de rastreo de Alarmas  para reacción  de cuadrantes de  policia </t>
  </si>
  <si>
    <t>PLANEACIÓN MUNICIPAL</t>
  </si>
  <si>
    <t>ADMINISTRAR  LA OPERACIÓN  DEL SISBÉN</t>
  </si>
  <si>
    <t>BP-07047504</t>
  </si>
  <si>
    <t>Elaborar los diseños arquitectónicos, urbanísticos, paisajísticos y demás elementos constitutivos del espacio público</t>
  </si>
  <si>
    <t>BP-26000008</t>
  </si>
  <si>
    <t>Realizar el estudio de títulos de los predios localizados en el ámbito del proyecto Tren de cercanías.</t>
  </si>
  <si>
    <t>BP-26000534</t>
  </si>
  <si>
    <t>Realizar la depuración del inventario de espacio público del Municipio</t>
  </si>
  <si>
    <t>BP-22046064</t>
  </si>
  <si>
    <t>Realizar la depuración del inventario de equipamientos del Municipio</t>
  </si>
  <si>
    <t>Realizar el estudio de factibilidad jurídica para establecer la factibilidad de adquisición de los predios de interés para el desarrollo de proyectos en las áreas de intervención estratégica.</t>
  </si>
  <si>
    <t>BP-22047508</t>
  </si>
  <si>
    <t>Establecer la línea base del manejo a 2.500 sujetos de interés grandes generadores de residuos orgánicos en el área urbana de Santiago de Cali.</t>
  </si>
  <si>
    <t>BP-21046079</t>
  </si>
  <si>
    <t>Definir los inmuebles Bienes de Interés Cultural (BIC) objeto de actualización</t>
  </si>
  <si>
    <t>BP-22046065</t>
  </si>
  <si>
    <t>DADII</t>
  </si>
  <si>
    <t>22-036080/0/00/001
22-036080/0/00/002
22-036080/0/00/003
22-036080/0/00/004
22-036080/0/00/005
22-036080/0/00/006
22-036080/0/00/007
22-036080/0/00/008
22-036080/0/00/009
22-036080/0/00/010
22-036080/0/00/011</t>
  </si>
  <si>
    <t>22-036080</t>
  </si>
  <si>
    <t>BP-22047901/1/01/01/05
BP-22047901/1/01/01/08
BP-22047901/1/01/01/16
BP-22047901/1/01/01/17
BP-22047901/1/01/01/18
BP-22047901/1/01/01/19
BP-22047901/1/01/01/20
BP-22047901/1/01/01/21
BP-22047901/1/01/01/22
BP-22047901/1/01/01/23
BP-22047901/1/01/01/24</t>
  </si>
  <si>
    <t>BP-22047901</t>
  </si>
  <si>
    <t>BP-22047901/1/02/01/01</t>
  </si>
  <si>
    <t>BP-22047901/1/02/01/01
BP-22047901/1/02/01/02
BP-22047901/1/02/01/03</t>
  </si>
  <si>
    <t>BP-22046089/1/01/02/05
BP-22046089/1/01/02/07</t>
  </si>
  <si>
    <t>BP-22046089</t>
  </si>
  <si>
    <t>BP-22047901/1/01/01/01
BP-22047901/1/01/01/03
BP-22047901/1/01/01/04
BP-22047901/1/01/01/12
BP-22047901/1/01/01/14</t>
  </si>
  <si>
    <t>22-036083/0/00/0005
22-036083/0/00/0006</t>
  </si>
  <si>
    <t>22-036083</t>
  </si>
  <si>
    <t>BP-22047906/1/01/01/01
BP-22047906/1/01/01/02
BP-22047906/1/01/01/03
BP-22047906/1/01/01/04</t>
  </si>
  <si>
    <t>BP-22047906</t>
  </si>
  <si>
    <t>Capacitar personas para la comercialización adecuada de productos y/o beneficios</t>
  </si>
  <si>
    <t>BP-07047723</t>
  </si>
  <si>
    <t>Realizar acompañamiento a formalización empresarial de 50 unidades productivas</t>
  </si>
  <si>
    <t>BP-07047774</t>
  </si>
  <si>
    <t>Capacitar personas  vulnerables en competencias blandas para el empleo y el emprendimiento</t>
  </si>
  <si>
    <t>BP-07047710</t>
  </si>
  <si>
    <t>Apoyo a la promoción de la inversión  nacional e internacional del Municipio de Santiago de Cali.</t>
  </si>
  <si>
    <t>BP-12046077</t>
  </si>
  <si>
    <t>Implementar el proceso formativo para 25 mujeres</t>
  </si>
  <si>
    <t>BP-07047719</t>
  </si>
  <si>
    <t>Realizar una estrategia de empleabilidad y generación de ingresos realizada</t>
  </si>
  <si>
    <t>BP-07047766</t>
  </si>
  <si>
    <t>Capacitar personas vítimas del conflicto en competencias duras y habilidades blandas o transversales</t>
  </si>
  <si>
    <t>BP-07047746</t>
  </si>
  <si>
    <t>Capacitar en competencias para la empleabilidad a personas vulnerables</t>
  </si>
  <si>
    <t>BP-26000593</t>
  </si>
  <si>
    <t>SECRETARÍA DE DESARROLLO TERITORIAL</t>
  </si>
  <si>
    <t>Equipamientos comunitarios, sedes comunales, Centro de Integración Social, Casa Matria y centro de desarrollo comunitario con mantenimiento y adecuación.</t>
  </si>
  <si>
    <t>Adecuacion de l Sedes Comunales,Barrios sure,Alameda,Guayaquil,Manuel maria Buenaventura</t>
  </si>
  <si>
    <t>Adecuación sedes comunales de la comuna 5 de Santiago de Cali</t>
  </si>
  <si>
    <t xml:space="preserve">Adecuar la Sede Comunal de Chiminangos II con adecuación del primer piso </t>
  </si>
  <si>
    <t xml:space="preserve">Sede Comunal Chiminangos II con adecuación del primer piso </t>
  </si>
  <si>
    <t>Adecuación sedes comunales de la comuna 12 de Santiago de Cali</t>
  </si>
  <si>
    <t xml:space="preserve">Sede Comunal ASTURIAS con  construcción del segundo piso,sede Comunal el Rodeo adecuacion </t>
  </si>
  <si>
    <t xml:space="preserve">Sede adecuada. </t>
  </si>
  <si>
    <t xml:space="preserve">Adecuar la Sede Comunal del Corregimiento Felidia con adecuación realizada. </t>
  </si>
  <si>
    <t>Adecuación de centro de desarrollo comunitario en el Municipio de Santiago de Cali</t>
  </si>
  <si>
    <t>Centro de desarrollo empresaria adecuado</t>
  </si>
  <si>
    <t>Asesorar las instancias y espacios de Participación ciudadana en Santiago de Cali</t>
  </si>
  <si>
    <t xml:space="preserve">instancias y espacios de participación apoyados para el ejercicio de sus funciones. </t>
  </si>
  <si>
    <t xml:space="preserve">Acompañar 60 Instancias de Participación  en el ejercicio de sus funciones,y realizar seis jornadas de articulacion institucional de instancias </t>
  </si>
  <si>
    <t>Fortalecimiento de las instancias de participación ciudadana en comunas y corregimientos de Santiago de Cali</t>
  </si>
  <si>
    <t>Capacitar ,acompañar a1500 personas integrantes de instancias de participación comunitaria formadas para el ejercicio de sus funciones</t>
  </si>
  <si>
    <t>SECRETARÍA DE GOBIERNO</t>
  </si>
  <si>
    <t>Apoyo a la transformación de la cultura institucional hacia la legalidad, integridad y la transparencia en la alcaldía de santiago de cali</t>
  </si>
  <si>
    <t>Cultura de la Legalidad y la Integridad implementada</t>
  </si>
  <si>
    <t>Sensibilizar a 150 servidores públicos y contratistas</t>
  </si>
  <si>
    <t>Fortalecimiento de las acciones institucionales de comunicación hacia la comunidad de santiago de cali</t>
  </si>
  <si>
    <t>Rendición de cuentas a la comunidad realizadas</t>
  </si>
  <si>
    <t>Producir,Implementar,Diseñar,Apoyar, el 100% de los contenidos informativos</t>
  </si>
  <si>
    <t>SECRETARÍA DE PAZ Y CULTURA CIUDADANA</t>
  </si>
  <si>
    <t>Fortalecimiento de las acciones para la disminución de las violaciones y  vulneraciones de los derechos  humanos en  la ciudad de Cali</t>
  </si>
  <si>
    <t>Personas que participan de la estrategia de derechos humanos y prevención de la trata de personas</t>
  </si>
  <si>
    <t>Diseñar un documento con lineamientos de Política Pública Integral de Derechos Humanos y DIH</t>
  </si>
  <si>
    <t>Apoyo a estrategias que desarrollen narrativas de paz y cultura ciudadana en el municipio de Santiago de</t>
  </si>
  <si>
    <t>Eventos de ciudad que promueven la convivencia pacífica, cultura de paz, reconciliación y cultura ciudadana realizados</t>
  </si>
  <si>
    <t>Implementar las acciones al 100% de la  estrategia "Medítele a la Paz"</t>
  </si>
  <si>
    <t>Apoyo al reconocimiento  de la ciudadanía como actores en la implementación del plan de paz en la ciudad de Santiago de Cali</t>
  </si>
  <si>
    <t>Plan de paz y convivencia pacífica implementado</t>
  </si>
  <si>
    <t>Desarrollar la gestión de 3 alianzas para la construcción de paz</t>
  </si>
  <si>
    <t>Observatorio de paz y convivencia con enfoque territorial, poblacional y de desarrollo de capacidades y en perspectiva de ciudad-región creado.</t>
  </si>
  <si>
    <t>Realizar 27 talleres de diseño, formulación y validación (por barrio/corregimiento)</t>
  </si>
  <si>
    <t>Apoyo a la replica de experiencias exitosas de cultura ciudadana en el municipio de Santiago de Cali</t>
  </si>
  <si>
    <t>Iniciativas institucionales y/o comunitarias exitosas de promoción de buenas prácticas de cultura ciudadana y de construcción de paz replicadas</t>
  </si>
  <si>
    <t xml:space="preserve">Identificar 30  iniciativas comunitarias exitosas </t>
  </si>
  <si>
    <t>Apoyo a la promoción de cultura ciudadana en los corredores de vida nocturna del municipio de Santiago de Cali</t>
  </si>
  <si>
    <t>Corredores que concentran actividades de vida nocturna intervenidos con oferta cultural y pedagógica de cultura ciudadana</t>
  </si>
  <si>
    <t>Diseñar dos estrategias  de intervención para  corredores culturales</t>
  </si>
  <si>
    <t>Fortalecimiento de las acciones de intervención en la cultura ciudadana del municipio Cali</t>
  </si>
  <si>
    <t>Política Pública de Cultura Ciudadana formulada con el Consejo Consultivo de Cultura ciudadana</t>
  </si>
  <si>
    <t>Elaborar un documento de sistematización de los encuentros y mesas de trabajo con la comunidad y organizaciones de la sociedad civil</t>
  </si>
  <si>
    <t xml:space="preserve">Implementación de escenarios para el reconocimiento de las afectaciones del conflicto armado en Cali </t>
  </si>
  <si>
    <t>Museo Regional de Memoria Histórica del Conflicto y la Reconciliación</t>
  </si>
  <si>
    <t>Elaborar el 60% del documento de guión museológico</t>
  </si>
  <si>
    <t>Estudios y diseños del museo regional de memoria historica del conflicto y la reconciliacion en Santiago de Cali</t>
  </si>
  <si>
    <t xml:space="preserve">Elaborar un estudio técnico del espacio adjudicado como sede del Museo </t>
  </si>
  <si>
    <t>DEPARTAMENTO ADMINISTRATIVO DE GESTIÓN JURÍDICA</t>
  </si>
  <si>
    <t>Mejoramiento de los Sistemas de Información Normativo Y Judicial de la Administración Central Municipal de Santiago De Cali</t>
  </si>
  <si>
    <t>Sistemas de información normativo y judicial de la Administración Central Municipal de Santiago de Cali mejorados</t>
  </si>
  <si>
    <t>Actualizar en un 85% los Sistemas de información normativo y judicial</t>
  </si>
  <si>
    <t>Mejoramiento de la Gestión Jurídica Pública del Municipio de Santiago de Cali</t>
  </si>
  <si>
    <t>Modelo de Gerencia Jurídica Pública optimizado</t>
  </si>
  <si>
    <t>Atender 1905 Actuaciones en procesos judiciales</t>
  </si>
  <si>
    <t>DEPARTAMENTO ADMINISTRATIVO DE CONTROL INTERNO DISCIPLINARIO</t>
  </si>
  <si>
    <t>Fortalecimiento de la Acción Disciplinaria en la Administración Central del Mpio de Santiago de Cali.</t>
  </si>
  <si>
    <t>Investigación  de la Conducta Oficial y Gestión Pública en la Admnistración Central del Mpio de Sanmtiago de Cali.</t>
  </si>
  <si>
    <t>Autos Disciplinarios de Fondo Proyectados.</t>
  </si>
  <si>
    <t>Investigación acerca de la  Conducta Disciplinable del Servidor Público realizada; Investigación acerca de Gestión Pública y Prácticas de Buen Gobierno realizada; y Publicaciones de las Investigaciones realizadas.</t>
  </si>
  <si>
    <t>BP22042109/1/01/01/04: Proyectar desiciones de Fondo en el Proceso Disciplinario.</t>
  </si>
  <si>
    <t>BP-22042108/1/01/01/03: Elaborar el documento sobre la conducta Disciplinable del Servidor Público;   BP22042108/1/02/01/03: Elaborar el documento sobre GestiónPública y Prácticas de Buen Gobierno; y BP 22042108/1/03/01/02: Realizar apoyo en la divulgación de los Resultados de las Investigaciones.</t>
  </si>
  <si>
    <t>Formulación de la Política Pública de Turismo del Mpio de Santiago de Cali.</t>
  </si>
  <si>
    <t>BP13047412: Implementación del Plan Estrategico de Promoción Turistica de Santiago de Cali.</t>
  </si>
  <si>
    <t>BP 22042829: Implementacion de estrategias de promoción de buenas practicas y entretenimiento seguro en establecimientos nocturnos de Santiago de Cali;   BP 13047409: Fortalecimiento de las Mi pymes vinculadas al sector gastronomico de Santiago de Cali.</t>
  </si>
  <si>
    <t>BP06046275: IMPLEMENTACION DE CIRCUITOS METROPOLITANOS DE TURISMO EN EL
MUNICIPIO DE SANTIAGO DE CALI  y 13047412: Implementación del plan estrategico de promoción turistica de santiago de Cali.</t>
  </si>
  <si>
    <t>BP13047412: Implementación del plan estrategico de promoción turistica de santiago de Cali; y BP13047414: Fortalecimiento del ecoturismo en los ecoparques de Santiago de Cali.</t>
  </si>
  <si>
    <t>BP13047402: Recreación turística de naturaleza para los habitantes de la comuna 15 de Santiago de
Cali; BP13047403: Recreación turística de naturaleza para los habitantes de la comuna 1 de Santiago de
Cali y BP13047404: Recreación turística de naturaleza para los habitantes de la comuna 4 de Santiago de
Cali.</t>
  </si>
  <si>
    <t>BP26000590: Apoyo a la promocion turística de los corredores nocturnos del municipio de Santiago de Cali y BP 13047412: Implementación del plan estrategico de promoción turistica de santiago de Cali.</t>
  </si>
  <si>
    <t>BP06046289: Estrategias de Modelos exitosos de politicas publicas de turismo adoptadas. BP13047414:  planes de manejo apoyados y personas formadas en servicio al cliente.</t>
  </si>
  <si>
    <t>Número de Estrategias de Promoción a nivel Nacional e Internal.</t>
  </si>
  <si>
    <t>Número de Plan de Medios y Monitoreo de los Circuitos Turisticos mpales.</t>
  </si>
  <si>
    <t>BP 22042829: NUMERO DE
ESTABLECIMIEN
TOS DE LA
NOCHE Y
ASISTENTES
CAPACITADOS y BP 13047409: NÚMERO DE
ESTRATEGIAS
PROMOVIDAS.</t>
  </si>
  <si>
    <t>BP06046275: NÚMEROS DE
CIRCUITOS
METROPOLITAN
OS
PROMOCIONAD
OS y 13047412: NÚMERO DE
ESTRATEGIAS
DE PROMOCIÓN
A NIVEL
NACIONAL E
INTERNACIONAL.</t>
  </si>
  <si>
    <t>BP13047412: NÚMERO DE ESTRATEGIAS DE PROMOCIÓN A NIVEL NACIONAL E INTERNACIONAL y BP13047414: NÚMERO DE PERSONAS FORMADAS EN SERVICIO AL CLIENTE.</t>
  </si>
  <si>
    <t>BP13047402: JÓVENES VULNERABLES BENEFICIADOS; ADULTOS VULNERABLES BENEFICIADOS; ADULTOS MAYORES VULNERABLES BENEFICIADOS; BP13047403: JÓVENES VULNERABLES BENEFICIADOS; ADULTOS VULNERABLES BENEFICIADOS; ADULTOS MAYORES VULNERABLES BENEFICIADOS; y BP13047404: JÓVENES VULNERABLES BENEFICIADOS; ADULTOS VULNERABLES BENEFICIADOS; ADULTOS MAYORES VULNERABLES BENEFICIADOS;.</t>
  </si>
  <si>
    <t>BP26000590: ESTRATEGIAS APLICADAS; EVENTOS TURISTICOS IMPLEMENTADOS;  y BP 13047412: NÚMERO DE
PLAN DE
MEDIOS Y
MONITOREO DE
LOS CIRCUITOS
TURISTICOS
MUNICIPALES.</t>
  </si>
  <si>
    <t xml:space="preserve">BP06046289: 06046289/1/01/01/01: por $9.670.078; BP13047414: 13047414/1/01/01/01 (Fondo 0-1201):  por $1.338.000;13047414/1/01/01/04 (Fondo 4-1201): por $2.462.000;  13047414/1/01/01/02(Fondo 0-1201): por $4.720.000;  13047414/1/01/01/05(Fondo 4-1201):  por $41.120.000;  13047414/1/02/01/01: por $420.000; 13047414/1/02/01/03:  por $46.8970.000; 13047414/1/02/01/02:  por $760.000; </t>
  </si>
  <si>
    <t>BP13047412:  BP13047412/1/02/01/10  por $6,727,150; 13047412/1/02/01/11 (fondo 4-1201):  por $110,322,850,oo; BP13047412/1/02/01/14: por $60,686,100.oo;  Bp13047412/1/02/01/12: por $140.736.900.oo; BP13047412/1/02/01/15 (fondo 0-1201): por $16,206,750.oo; BP13047412/1/02/01/13 (fondo 4-1201):  por $43,703.250.oo</t>
  </si>
  <si>
    <t>BP13047412/1/02/01/09: Por $338.944.487.oo</t>
  </si>
  <si>
    <t>BP13047409/1/01/01/01:Realiza la muestra
gastronomica
"Salsa y Sabor" por $84.842.000 y BP22042829/1/02/01/02: Realizar eventos de
promocion de
buenas practicas
nocturnas y Cali 24
horas por $31 .225 781 y BP22042829/1/02/01/03: Realizar eventos de
promocion de
buenas practicas
nocturnas y Cali 24
horas por $63.119,996.</t>
  </si>
  <si>
    <t>BP06046275: BP06046275/1/02/01/01:  $7.084.372 y 13047412: BP13047412/1/01/01/04:  $125.000.000.oo</t>
  </si>
  <si>
    <t>BP13047412/1/01/01/04:  $107.742.600.oo y BP13047414/1/01/01/03:  $8.579.900.oo.</t>
  </si>
  <si>
    <t>BP13047402: 13047402/1/01/01/01:  $4.550.000.oo;   47402/1/02/01/01:  $12.551.250.oo ; 13047402/1/03/01/01:  $12.551.250.oo;   BP13047403: 13047403/1/01/01/01:  $3.325.100.oo; 13047403/1/02/01/01:  $7.989.000.oo; 13047403/1/02/01/02:  $12.442.900.oo; 13047403/1/03/01/01:  $8.286.500.oo   y BP13047404: 13047404/1/01/01/01:  $3,100,000,oo; 13047404/1/02/01/01:  $8,907,205.oo y 13047404/1/03/01/01:  $8.907.250.oo.</t>
  </si>
  <si>
    <t>BP26000590: 26000590/1/01/01/01:  $3,199,500.oo;  26000590/1/01/01/02: $5,800,420.oo; 26000590/1/02/01/01:  $33,646,080.oo; 26000590/1/02/01/02:  $7,354,000.oo y BP 13047412: 13047412/1/01/01/02:  $30,148,769.oo.</t>
  </si>
  <si>
    <t>SECRETARÍA DE TURISMO</t>
  </si>
  <si>
    <t>SECRETARÍA DE BIENESTAR SOCIAL</t>
  </si>
  <si>
    <t xml:space="preserve">FORTALECIMIENTO DE LAS ESTRATEGIAS DE ATENCIÓN INTEGRAL A LA PRIMERA INFANCIA EN EL MUNICIPIO SANTIAGO DE CALI". </t>
  </si>
  <si>
    <t xml:space="preserve">"FORTALECIMIENTO DE LAS ESTRATEGIAS DE ATENCIÓN INTEGRAL A LA PRIMERA INFANCIA EN EL MUNICIPIO SANTIAGO DE CALI". BP 07044851. </t>
  </si>
  <si>
    <t xml:space="preserve">FORTALECIMIENTO DE LAS ESTRATEGIAS DE ATENCIÓN INTEGRAL A LA PRIMERA INFANCIA EN EL MUNICIPIO SANTIAGO DE CALI. BP 07044851. </t>
  </si>
  <si>
    <t>IMPLEMENTACION DE UN CENTRO VIDA PARA LA ATENCION INTEGRAL DEL ADULTO MAYOR DEL MUNICIPIO DE SANTIAGO DE CALI</t>
  </si>
  <si>
    <t>FORTALECIMIENTO DEL SISTEMADE ATENCIÓN INTEGRAL A LOS HABITANTES
DE Y EN CALLE DEL MUNICIPIO bE SANTIAGO DE CALI. BP/07044885,</t>
  </si>
  <si>
    <t>Asistencia básica a niños, niñas y adolescentes con derechos vulnerados, en hogares
de paso en el municipio de Santiago de Cali</t>
  </si>
  <si>
    <t>29,Cobertura neta en educación inicia! 33.Cumplimiento de Fas atenciones iniciales universales definidas en la Ruta Integral de Atenciones — RIA en niñas y niños de los NIDOS.</t>
  </si>
  <si>
    <t>MUJERES GESTANTES, MADRES LACTANTES, NIÑOS Y NIÑAS DE PRIMERA INFANCIA CON ATENCIÓN INTEGRAL.</t>
  </si>
  <si>
    <t>ADULTOS MAYORES BENEFICIADOS.</t>
  </si>
  <si>
    <t xml:space="preserve">Niños, niñas y adolescentes atendidos con Servicio de protección para el restablecimiento de derechos. </t>
  </si>
  <si>
    <t xml:space="preserve">BP-07044851: 07044851/01/02/01: Atención Integral para la Primera Infancia en modalidad institucional;  07044851/1/01/01/01: Atención Integral para la Primera Infancia en modalidad familiar.
</t>
  </si>
  <si>
    <t>BP07044851/1/01/02/02: Ajuste de canasta para la Atención Integral a la Primera Infancia en modalidad institucional por $317,871,910.oo; 0704851/1/01/02/06: Ajuste de canasta para la Atención Integral a la Primera Infancia en modalidad institucional por $1,284,787,277.oo</t>
  </si>
  <si>
    <t>07044855/1/02/01/01: Realizar acciones de atención primaria en Salud por $598,198,832; BP-07044855/1/02/01/05: Suministro de Alimentación a los Adultos Mayores del Centro Vida por $362,161,402,oo; BP-07044855/1/02/01/03: Realizar acciones de ocupación productiva del tiempo libre, recreación, deporte, arte y cultura por $353,700,000; BP-07044855/1/02/01/04: Suministro de materiales para Talleres por $72,896,496; BP-07044855/1/01/01/03: Realizar operativización del proyecto en las tres zonas de actividad
de los Centros Vida por $288,000,000.</t>
  </si>
  <si>
    <t>Diez y siete actividades contratadas, entre otras: Brindar alojamiento a los niños, niñas y adójscentes en 8 hogares de paso, siguiendo los lineamientos establecidos para la mocfIidad casá hogar, ubicándoles en dormitorio que ofrezca condiciones dignas, e instalacknes adecuadas que brinden seguridad, óptimas condiciones de higiene, ventilación y ausencia de humedád.</t>
  </si>
  <si>
    <t>HACIENDA MUNICIPAL</t>
  </si>
  <si>
    <t xml:space="preserve">BP 22047001: "Mejoramiento de los niveles de cumplimiento de las obligaciones tributarias en el Mpio de Santiago de Cali; BP 22047007: "Conservaciòn de La gestiòn catastral del Mpio de Santiago de Cali; y BP 22047009: Renovaciòn del Censo inmobiliario Urbano del Mpio de Santiago de Cali". </t>
  </si>
  <si>
    <t>Renovaciòn del Censo Inmobiliario Urbano del Mipo de Santiago de Cali.</t>
  </si>
  <si>
    <t xml:space="preserve">Conservaciòn de la Gestiòn Catastral del Mpio de Santiago de Cali.
</t>
  </si>
  <si>
    <t>1.2.1.1 - Determinar el tamaño de la muestra y definir los puntos de investigación.
1.2.1.2 - Realizar visitas a terreno tendientes a identificar las caracteristicas fisicas de las comunas para codificación, generación y ajuste de zonas.
1.2.1.3 -  Realizar investigación de mercado para soportar los avalúos comerciales realizados a los puntos de investigación de las comunas asignadas.
1.2.1.4 -  Diseñar  las zonas homogéneas geoeconómicas de las comunas asignadas.</t>
  </si>
  <si>
    <t>1.3.1.1 - Prensa, radio y TV Rentas
1.3.1.1 - Prensa conservación catastral
1.1.1.6 - Divulgación Censo Inmobiliario</t>
  </si>
  <si>
    <t>"Fortalecimiento del Sistema de Informaciòn Catastral del Mpio de Santiago de Cali:  1.1.1.1 - Realizar descripción del sistema existente
1.1.1.2 - Identificar los  informes y salidas que el sistema producirá.
1.1.1.3 - Determinar los r equerimientos de los usuarios.
1.1.1.4 - Diseñar el  esquema de datos logico, fisico y arquitectura de base de datos e interfase de usuarios.
1.2.1.1 - Codificar los programas y los procedimientos de control.
1.2.1.2 - Realizar pruebas de unidad, hasta que los programas se adapten a las especificaciones descritas en las difrentes etapas.
1.2.1.3 - Añadir los programas testeados en la librería de pruebas de integración.
1.3.1.1 - Integrar interfaces hacia otros sistemas de información interistitucionales
1.3.1.2 - Realizar carga del sistema
1.3.1.3 - Realizar pruebas de integración del nuevo esquema de datos del Sistema de Gestión Catastral.
1.3.1.4 - Diseñar el Control de concurrencia</t>
  </si>
  <si>
    <t>1.3.1.2 - Realizar investigación económica, procesamiento de información y cálculo del efecto plusvalía de la zona establecida.
1.3.1.3 - Revisar el componente técnico y jurídico mediante el cual se desarrolla el calculo del efecto Plusvalía.</t>
  </si>
  <si>
    <t>1.1.2.2 - Apoyar para realizar la gestión, captura y digitalización de la documentación inherente a la cuenta corriente
1.4.1.3 - Brindar asistencia técnica para el procesamiento electrónico de datos.</t>
  </si>
  <si>
    <t>BP 22047001: Programa de Cultura Ciudadana Desarrollado; BP22047007-: Plusvalia calculada; BP22047009-: Nùmero de comunas actualizadas y Número de zonas homogeneas</t>
  </si>
  <si>
    <t>1. Nùmero de Comunas actualizadas; y 2. Nùmero de Zonas Homogeneas.</t>
  </si>
  <si>
    <t>Plusvalia Calculada.</t>
  </si>
  <si>
    <t>Diseño proppuesto; Sistema de Gestiòn Catastarl Desarrollado; y Una Estructura.</t>
  </si>
  <si>
    <t>Base Alfanùmerica depurada.</t>
  </si>
  <si>
    <t>Predios actualizados.</t>
  </si>
  <si>
    <t>BP 22047001: ajustes realizados a la cuenta corriente. BP 22047010: Gestión de cartera con soporte tecnológico</t>
  </si>
  <si>
    <t>Proyecto 22047001:     59
Proyecto 22047007:   78290  
Proyecto 22047009:     100%</t>
  </si>
  <si>
    <t xml:space="preserve">Proyecto 22047001:     59
Proyecto 22047010:    0  </t>
  </si>
  <si>
    <t>22047001/1/03/01/01: Comunicar y Divulgar  a los habitantes del Mpio de Santiago de Cali, informaciòn sobre los tributos  municipales para generar cultura tributaria;   220470071030101- Realizar la publicacion de los actos administrativos de plusvalia emitidos por el proceso de gestión catastral por $ 165.942.270 ; 22047009/1/01/01/06: Difundir a la comunidad informacion sobre las actividades que se adelantan en el proceso de actualizacion urbana. (radio, televisiòn , prensa, perifoneo y material impreso) $ 128.370.075</t>
  </si>
  <si>
    <t>1/02/01/01: determinar el tamaño de la muestra y definir los puntos de investigaciòn; 1/02/01/02:  Realizar visitas a terreno tendientes a identificar las caracteristicas fìsiscas de las comunas para  codificaciòn, generaciòn y ajustes de zonas; 1/02/01/03: Realizar investigaciòn de mercado para soportar los avaluos comerciales realizados a los puntos de investigaciòn de las comunas asignadas.</t>
  </si>
  <si>
    <t>1/02/01/01: determinar el tamaño de la muestra y definir los puntos de investigaciòn; 1/02/01/02:  Realizar visitas a terreno tendientes a identificar las caracteristicas fìsiscas de las comunas para  codificaciòn, generaciòn y ajustes de zonas; 1/02/01/03: Realizar investigaciòn de mercado para soportar los avaluos comerciales realizados a los puntos de investigaciòn de las comunas asignadas; y 1/02/01/04: Diseñar las Zonas Homogeneas geoeconomicas de las comunas asignadas.</t>
  </si>
  <si>
    <t>BP22047007/1/03/01/02: realizar Investigaciòn Economica, procesamiento de informaciòn y calculo del efecto plusvalia de la zona establecida; y 22047007/1/03/01/03: Revisar el Componente Tècnico y Jurìdico mediante le cual se desarrolla el calculo del efecto plusvalia.</t>
  </si>
  <si>
    <t>BP 220470081/01/01/01: Realizar descripciòn del Sistema por $50.000.000; 220470081/01/01/02 : Identificar los informes y Salidas por $50.000.000; 220470081/01/01/03: Determinar los requerimientos de los usuarios por $99.999.999; 220470081/01/01/04 : Diseñar el esquema de datos logico por $99.999.999; 22047008 1/02/01/01: Codificar los programas y los procedimientos por $55.061.187; 22047008 1/02/01/02: Realizar pruebas de Unidad por $60.000.000; 22047008 1/02/01/03: Añadir los programas texteados en la libreta por $35.000.000; 22047008 1/03/01/01: Integrar Interfaces hacìa otros sistemas por $50.000.000; 22047008 1/03/01/02: Realizar carga del sistema por $50.000.000; 22047008 1/03/01/03: Realizar Pruebas de integraciòn del nuevo por $50.000.000; 22047008 1/03/01/04: Diseñar control de Concurrencia por $49.746.380.</t>
  </si>
  <si>
    <t>22047007/1/04/01/01: Realizar Depuraciòn de variables por $147.999.999 y 220477007/1/04/01/01/02: Implementar una herramienta de anàlisis  de informaciòn soportada con el procesamiento analitico en linea por $176.041.761.oo.</t>
  </si>
  <si>
    <t xml:space="preserve">22047007/1/02/01/01: Calcular el Indice de Valoraciòn Predial de los Predios puntos muestra; 22047007/1/02/01/02: Realizar las visitas a predios definidos como puntos muestra.
</t>
  </si>
  <si>
    <t>BP 22047001- Apoyar para realizar la gestión, captura y digitalizacion de la documentacion inherente a la cuenta corriente. $ 160.527.481   ; BP 22047010- Brindar asistencia técnica para el procesamiento de electronico de datos $ 40.000.000</t>
  </si>
  <si>
    <t>BP-1041852 Fortalecimiento del acceso a la prestación de servicios de salud a la población pobre y sin aseguramiento del Municipio Santiago de cali</t>
  </si>
  <si>
    <t xml:space="preserve"> Poblacion  identificada como Pobres y Vulnerables sin aseguramiento con servicios de salud de baja complejidad prestados.</t>
  </si>
  <si>
    <t xml:space="preserve">Prestar servicios de salud de baja complejidad al  70%  de la Poblacion  Pobre y Vulnerable sin aseguramiento. </t>
  </si>
  <si>
    <t>Visitas de supervision  a los contratos de prestación de servicios de salud de la poblacion pobre y vulnerable sin aseguramiento realizadas</t>
  </si>
  <si>
    <t xml:space="preserve">Realizar 20 visitas de supervisión a los contratos de prestacion de servicios de la poblacion pobre y vulnerable sin aseguramiento </t>
  </si>
  <si>
    <t>BP-1046541 Fortalecimiento del abordaje integral de la violencia contra la mujer, familiar y sexual en el municipio Santiago de Cali</t>
  </si>
  <si>
    <t>Mujeres victimas de violencia y sus familias con gestion de la atención y restitución de derechos en salud realizadas</t>
  </si>
  <si>
    <t xml:space="preserve">Realizar restitucion en 450  Mujeres victimas de violencia y sus familias con gestion de la atención y restitución de derechos en salud </t>
  </si>
  <si>
    <t xml:space="preserve">Observatorio de salud mental operando  </t>
  </si>
  <si>
    <t xml:space="preserve">Operando  1  Observatorio de salud mental  </t>
  </si>
  <si>
    <t>BP-1046532 Desarrollo del modelo comunitario de salud mental en el municipio de Santiago de Cali</t>
  </si>
  <si>
    <t>Eventos masivos de promoción de la salud mental y la convivencia social  realizados</t>
  </si>
  <si>
    <t>Realizar 10 eventos masivos de promoción de la salud mental y la convivencia social.</t>
  </si>
  <si>
    <t>Encuentros con actores sociales, institucionales y comunitarios con estrategias de sensibilizacion para la implementación de la política de Salud Mental realizados</t>
  </si>
  <si>
    <t>Realizar  54 encuentros con actores sociales, institucionales y comunitarios con estrategias de sensibilización para la implementación de la política de Salud Mental.</t>
  </si>
  <si>
    <t xml:space="preserve">Nodos de Redes socioinstitucionales, comunitarias e intersectoriales  articulados y con capacidad de respuesta para la gestión territorial en salud mental. </t>
  </si>
  <si>
    <t xml:space="preserve">Articular 6 nodos con Redes socioinstitucionales, comunitarias e intersectoriales con capacidad de respuesta en  la gestión territorial en salud mental. </t>
  </si>
  <si>
    <t>Programas de Salud Mental en atención primaria de entidades del sector salud implementados con articulacion a las rutas integrales de atencion en salud mental y el modelo comunitario de salud mental implementados.</t>
  </si>
  <si>
    <t>Implementar 10 programas de Salud Mental con  rutas integrales de atención  y  modelo comunitario</t>
  </si>
  <si>
    <t>Personas Consumidoras de heroína y otras drogas inyectadas beneficiadas de estrategias de reducción de riesgos y daños.</t>
  </si>
  <si>
    <t xml:space="preserve">Beneficiar 400 personas consumidoras de heroína y otras drogas inyectadas con estrategias de reducción de riesgos y daños. </t>
  </si>
  <si>
    <t>Centros para la vida de intervencion en salud mental comunitaria fortalecidos.</t>
  </si>
  <si>
    <t>Fortalecer  3 centros para la vida de intervención en salud mental comunitaria.</t>
  </si>
  <si>
    <t>Personas con necesidades de orientación psicosocial atendidas a través de la linea de ayuda en salud mental.</t>
  </si>
  <si>
    <t>BP-1046520 Fortalecimiento de acciones integrales orientadas a un envejecimiento saludable en el Municipio de Santiago de Cali</t>
  </si>
  <si>
    <t>entidades del sector con implementación de lineamientos para la atención integral  de las personas mayores</t>
  </si>
  <si>
    <t>Implementar en 40 entidades del sector lineamientos para la atención integral de las personas mayores</t>
  </si>
  <si>
    <t>personas mayores  vinculadas en actividades que promueven el envejecimiento activo; una cultura positiva de la vejez, y la autogestion de la salud</t>
  </si>
  <si>
    <t>Vincular  3500 personas mayores  en actividades que promueven el envejecimiento activo; una cultura positiva de la vejez, y la autogestion de la salud</t>
  </si>
  <si>
    <t xml:space="preserve">grupos organizados  de población mayor capacitados en salud, envejecimiento y vejez  </t>
  </si>
  <si>
    <t xml:space="preserve">Capacitar 20   grupos organizados  de población mayor en salud, envejecimiento y vejez  </t>
  </si>
  <si>
    <t>BP-1046512 Mejoramiento De la Gestión para la Prevención, Vigilancia y Control de las Enfermedades Transmitidas por Vectores en el Municipio de Cali</t>
  </si>
  <si>
    <t xml:space="preserve">Hogares intervenidos con la metodología COMBI </t>
  </si>
  <si>
    <t xml:space="preserve">Intervenir 2144  Hogares intervenidos con la metodología COMBI </t>
  </si>
  <si>
    <t>Comunidades con la  estrategia educativa  implementada para la prevención del vector transmisor de las ETV</t>
  </si>
  <si>
    <t>Implementar en  180 comunidades  la  estrategia educativa   para la prevención del vector transmisor de las ETV</t>
  </si>
  <si>
    <t>Intervenciones de inspección  de sumideros ubicados en vía pública realizadas</t>
  </si>
  <si>
    <t xml:space="preserve">Realizar 1.211.200 Intervenciones de inspección en sumideros ubicados en vía pública </t>
  </si>
  <si>
    <t xml:space="preserve"> Controles  realizados  en establecimientos de afluencia publica</t>
  </si>
  <si>
    <t>Realizar 9200   controles  en establecimientos de afluencia publica</t>
  </si>
  <si>
    <t xml:space="preserve"> Jornadas  de control preventivo y correctivo  en zonas de alto índice de riesgo realizadas </t>
  </si>
  <si>
    <t xml:space="preserve">Realizar  40   jornadas  de control preventivo y correctivo  en zonas de alto índice de riesgo  </t>
  </si>
  <si>
    <t xml:space="preserve">Base de  datos del programa de prevención de ETV actualizada  en tiempo real </t>
  </si>
  <si>
    <t xml:space="preserve">Actualizar en tiempo real la base de  datos del programa de prevención de ETV </t>
  </si>
  <si>
    <t>Informes de intervención del comportamiento de infestación del vector del dengue, chickungunya y zika analizados</t>
  </si>
  <si>
    <t>Análizar 4  informes del comportamiento de infestación del vector del dengue, chickungunya y zika.</t>
  </si>
  <si>
    <t>BP-1046536 Control del riesgo biológico asociado a la zoonosis en el Municipio de  Cali</t>
  </si>
  <si>
    <t xml:space="preserve">Caninos y felinos inmunizados contra la rabia </t>
  </si>
  <si>
    <t xml:space="preserve">Inmunizar 140000 caninos y felinos contra la rabia </t>
  </si>
  <si>
    <t>Accidentes rabicos observables vigilados</t>
  </si>
  <si>
    <t>Vigilar  100% de los  accidentes rabicos observables</t>
  </si>
  <si>
    <t xml:space="preserve">Procedimientos quirúrgicos de esterilización en caninos y felinos realizados </t>
  </si>
  <si>
    <t>Esterilizar 8126  poblaciones de  caninos y felinos</t>
  </si>
  <si>
    <t>Sujetos que generan  riesgo a la salud publica asociados a la tenencia de animales intervenidos</t>
  </si>
  <si>
    <t xml:space="preserve">Intervenir 631 sujetos que generan  riesgo a la salud publica asociados a la tenencia de animales </t>
  </si>
  <si>
    <t>Sujetos  que generan riesgo de leptospirosis intervenidos</t>
  </si>
  <si>
    <t>Intervenir 1600 sujetos  que generan riesgo de leptospirosis</t>
  </si>
  <si>
    <t xml:space="preserve">Procedimientos medico veterinarios atendidos
</t>
  </si>
  <si>
    <t xml:space="preserve">Atender 2600  procedimientos medico veterinarios </t>
  </si>
  <si>
    <t xml:space="preserve">Certificados sanitarios expedidos a los sujetos que lo soliciten  </t>
  </si>
  <si>
    <t xml:space="preserve">Expedir 8000 certificados sanitarios  a los sujetos que lo soliciten  </t>
  </si>
  <si>
    <t>Solicitudes de control de plagas atendidas</t>
  </si>
  <si>
    <t xml:space="preserve">Atender 246  solicitudes de control de plagas </t>
  </si>
  <si>
    <t>BP-1046534 Fortalecimiento de la eficiencia y efectividad de la rectoría en salud en el Municipio de Cali</t>
  </si>
  <si>
    <t>Acciones de control y seguimiento orientadas a la implementación de la  garantía de la prestación de servicios de rectoria</t>
  </si>
  <si>
    <t>Implementar 9 Acciones de control y seguimiento orientadas a la garantía de la prestación de servicios de rectoria</t>
  </si>
  <si>
    <t xml:space="preserve"> Informe de la inversión social en  salud elaborado</t>
  </si>
  <si>
    <t>Elaborar 1 Informe de la inversión social    en salud</t>
  </si>
  <si>
    <t>Planes de Mejoramiento y Modernización de los medios para la prestación de servicios de rectoría en salud implementado y evaluado</t>
  </si>
  <si>
    <t>Implementar y evaluar 2 Planes de Mejoramiento y Modernización de los medios para la prestación de servicios de Rectoría en Salud</t>
  </si>
  <si>
    <t>Planes de Rectoría en Salud formulados</t>
  </si>
  <si>
    <t xml:space="preserve">Formular  6  Planes de Rectoría en Salud
</t>
  </si>
  <si>
    <t xml:space="preserve">Derechos de peticion,Demandas y tutelas atendidas en restitución de derechos en salud </t>
  </si>
  <si>
    <t>Atender 2000  derechos de peticion, demandas y tutelas en restitución de derechos en salud</t>
  </si>
  <si>
    <t>BP-1046538 Fortalecimiento a la estrategia de vacunación con biológicos no  PAI en el Municipio de Santiago de Cali .</t>
  </si>
  <si>
    <t>Vacunas adquiridas y aplicadas para la población no cubierta por el esquema gratuito del PAI</t>
  </si>
  <si>
    <t>Adquirir  24421 vacunas para la población no cubierta por el esquema gratuito del PAI</t>
  </si>
  <si>
    <t>BP-1046533 Fortalecimiento de factores de proteccion del consumo de sustancias psicoactivas en adolescentes y jovenes escolarizados  del Municipio de Cali</t>
  </si>
  <si>
    <t xml:space="preserve">Instituciones educativas y sus entornos con formación en acciones preventivas del consumo problematico de sustancias psicoactivas efectivas </t>
  </si>
  <si>
    <t>Formar 50 Instituciones educativas y sus entornos en acciones preventivas del consumo problematico de sustancias psicoactivas</t>
  </si>
  <si>
    <t>Estrategia de Información, educación y comunicación de sensibilización en el uso de recursos de salud mental y prevención del consumo de sustancias psicoactivas desarrollada</t>
  </si>
  <si>
    <t xml:space="preserve">Desarrollar una  Estrategia de Informacion, educación  comunicación y sensibilizacion en el uso de recursos de salud mental y prevencion del consumo de sustancias psicoactivas </t>
  </si>
  <si>
    <t xml:space="preserve">Competencias parentales en Padres, cuidadores y adultos significativos de adolescentes tempranos escolarizados para la prevención del problemático consumo de sustancias psicoactivas desarrolladas  </t>
  </si>
  <si>
    <t xml:space="preserve">Desarrollar competencias parentales en 500 Padres, cuidadores y adultos significativos de adolescentes tempranos escolarizados para la prevención del problemático consumo de sustancias psicoactivas  </t>
  </si>
  <si>
    <t xml:space="preserve">Adolescentes y jóvenes con habilidades sociales y trabajo de pares Fortalecidas </t>
  </si>
  <si>
    <t xml:space="preserve">Fortalecer a 2000 Adolescentes y jóvenes con habilidades sociales y trabajo de pares </t>
  </si>
  <si>
    <t>BP-01046522Mejoramiento de las acciones de inspección, vigilancia y control en los sujetos de interés en salud en el Municipio de Cali</t>
  </si>
  <si>
    <t>Base de datos SISVEA, VICAGUAS y SIVICAP, IPS y Centros de estética actualizada con frecuencia mensual.</t>
  </si>
  <si>
    <t>Actualizar 12 base de datos SISVEA, VICAGUAS y SIVICAP, IPS y Centros de estética con frecuencia mensual.</t>
  </si>
  <si>
    <t xml:space="preserve"> Boletines de la situación de la salud ambiental elaborados</t>
  </si>
  <si>
    <t xml:space="preserve">Elaborar 4 boletines de la situación de la salud ambiental </t>
  </si>
  <si>
    <t>Informes elaborados  que reflejen el sostenimiento e implementados de los requisitos y elementos del Sistema de gestión de calidad (NTCGP 1000) Y MECI</t>
  </si>
  <si>
    <t>Elaborar  4 informes que reflejen el sostenimiento e implementación de los requisitos y elementos del Sistema de gestión de calidad (NTCGP 1000) Y MECI</t>
  </si>
  <si>
    <t xml:space="preserve">Muestras calificadas con resultados en calidad del agua para consumo humano
</t>
  </si>
  <si>
    <t xml:space="preserve">Calificar  950 muestras con resultados en calidad del agua para consumo humano
</t>
  </si>
  <si>
    <t>Sistemas de almacenamiento de agua para consumo humano Inspeccionados</t>
  </si>
  <si>
    <t xml:space="preserve">Inspeccionar 1240 sistemas de almacenamiento de agua para consumo humano </t>
  </si>
  <si>
    <t>Muestras de agua  para uso recreativo calificadas</t>
  </si>
  <si>
    <t xml:space="preserve">Calificar  250  muestras de agua  para uso recreativo </t>
  </si>
  <si>
    <t>Sujetos que manipulan y comercializan sustancias químicas  potencialmente tóxicas vigilados</t>
  </si>
  <si>
    <t>Vigilar 300 sujetos que manipulan y comercializan sustancias químicas  potencialmente tóxicas vigilados</t>
  </si>
  <si>
    <t>Peticiones, Quejas y Reclamos ocasionadas por Ruido y vibraciones atendidas</t>
  </si>
  <si>
    <t>Atender el 100% de  Peticiones, Quejas y Reclamos ocasionadas por Ruido y vibraciones.</t>
  </si>
  <si>
    <t>Estrategia de Información, Educación y Capacitación (IEC) realizada intersectorialmente en programa de manejo de residuos sólidos PGIRS</t>
  </si>
  <si>
    <t>Realizar  una estrategia de Información, Educación y Capacitación (IEC)  intersectorialmente en programa de manejo de residuos sólidos PGIRS</t>
  </si>
  <si>
    <t>Controles de manejo de PGIRS- PGIRHS en IPS y en sujetos de atención en salud realizados</t>
  </si>
  <si>
    <t xml:space="preserve">Realizar 2200 Controles de manejo de PGIRS- PGIRHS en IPS y en sujetos de atención en salud </t>
  </si>
  <si>
    <t>Establecimientos de interés en salud pública verificado PGIRS- PGIRHS</t>
  </si>
  <si>
    <t>Verificar en  700 Establecimientos de interés en salud pública  el  PGIRS- PGIRHS</t>
  </si>
  <si>
    <t>Centros de estética y afines verificados el PGIRS - PGIRHS y normas de bioseguridad.</t>
  </si>
  <si>
    <t>Verificar  en  950 Centros de estética y afines  el PGIRS - PGIRHS y normas de bioseguridad.</t>
  </si>
  <si>
    <t>Establecimientos expendedores de alimentos controlados respecto a riesgos del consumo</t>
  </si>
  <si>
    <t>Controlar 6607 Establecimientos expendedores de alimentos  respecto a riesgos del consumo</t>
  </si>
  <si>
    <t>Muestras de alimentos preparados y preempacados analizadas respecto a parámetros microbiológicos y físicos</t>
  </si>
  <si>
    <t>Analizar 630 muestras de alimentos preparados y preempacados  respecto a paarámetros microbiológicos y físicos</t>
  </si>
  <si>
    <t>Atender 3750 personas con necesidades de orientación psicosocial a través de la linea de ayuda en salud mental.</t>
  </si>
  <si>
    <t>Apoyo a Instituciones Educativas en la Incorporación del Componente Ambiental en los PRAE de Santiago de Cali : BP.-21043924</t>
  </si>
  <si>
    <t>Instituciones Educativas Oficiales que promueven estilos de vida saludable y la protección del ambiente, a través de los proyectos escolares ambientales - PRAE. (1)</t>
  </si>
  <si>
    <t>Insertar la Etnoeducación en nueve (9) PRAE para I.E.O.  Formar en temas ambientales en diez (10) instituciones educativas del municipio.</t>
  </si>
  <si>
    <t>Formulación de la Política Pública de Desarrollo Rural del Municipio de Santiago de Cali. BP: 21043915</t>
  </si>
  <si>
    <t>Política Pública de Desarrollo Rural formulada (4)</t>
  </si>
  <si>
    <t>Elaborar un (1) documento de Política Pública de Desarrollo Rural para el Municipio de Santiago de Cali.</t>
  </si>
  <si>
    <t>Actualización del PGAM para el Municipio de Santiago de Cali. -BP-21043899</t>
  </si>
  <si>
    <t>Plan de Gestión Ambiental Municipal -PGAM actualizado y adoptado (6)</t>
  </si>
  <si>
    <t>Elaborar el Plan Estratégico del PGAM. Elaborar el Documento actualizado del PGAM.</t>
  </si>
  <si>
    <t>Implementación del Plan Maestro de Silvicultura Urbana en Santiago de Cali. BP- 21043943</t>
  </si>
  <si>
    <t>Plan Maestro de silvicultura urbana formulado, adoptado e implementado (7)</t>
  </si>
  <si>
    <t>Intervenir 2081 árboles con mantenimiento. Realizar 24.566 diagnósticos y conceptos técnicos para realización de intervenciones silviculturales adecuadas. Identificar y diagnosticar 794 árboles notables en las 22 comunas.  Intervenir 1.000 individuos forestales en las 22 comunas con mantenimiento fitosanitario integral.</t>
  </si>
  <si>
    <t xml:space="preserve">Control de hormiga arriera en la vegetación de las zonas verdes de Santiago de Cali. BP-21043906. </t>
  </si>
  <si>
    <t>Vegetación de las zonas verdes y jardines urbanos con mantenimiento (8)</t>
  </si>
  <si>
    <t>Realizar la caracterización de 120 nidos de hormiga arriera en los espacios públicos de las 22 comunas  de Cali.Realizar 250 intervenciones de hormiga arriera en los espacios públicos de las 22 comunas  Cali.</t>
  </si>
  <si>
    <t>Mejoramiento de la Vegetación del Bosque Seco Tropical en Santiago de Cali.  BP-21043905</t>
  </si>
  <si>
    <t>Individuos vegetales producidos en el Vivero Municipal (9)</t>
  </si>
  <si>
    <t>Producir 100.000 Individuos vegetales de BST.   Acompañamiento en 50 jornadas de siembras en la ciudad con apoyo del Vivero Municipal.</t>
  </si>
  <si>
    <t>Conservación de Espacios Públicos Mediante la Adopción de Zonas Verdes, Parques y Arbolado de Santiago de Cali. BP-21043945</t>
  </si>
  <si>
    <t>Áreas de espacio público adoptado (10)</t>
  </si>
  <si>
    <t>Incrementar en 50.000 m2 las nuevas zonas verdes, parques y arbolado adoptados por la empresa privada. Conservar 513.000 m2 de zonas verdes, parques y arbolado con mantenimiento y embellecimiento resultado de convenios de asociación renovado</t>
  </si>
  <si>
    <t>Recuperación Arquitectónica y Paisajística de Parques Emblemáticos de Santiago de Cali.  BP - 26000331</t>
  </si>
  <si>
    <t>Parques emblemáticos urbanos mayores a 20.000 metros, adecuados. (11)</t>
  </si>
  <si>
    <t>Realizar el mantenimiento y adecuación 5610 m2 de la infraestructura de los parques emblemáticos de Santiago de Cali.  Recuperar ambiental y paisajísticamente 11916 m2 de los parques emblemáticos de Santiago de Cali.</t>
  </si>
  <si>
    <t>Adecuación de los Corredores Ambientales Urbanos en el Municipio de Santiago de Cali.  BP. 21043920</t>
  </si>
  <si>
    <t>Corredores ambientales urbanos (Cali, Meléndez, aguas del Sur y Cañaveralejo) diseñados y adecuados. (14)</t>
  </si>
  <si>
    <t xml:space="preserve">Elaborar seis (6) diseños y estudios para la adecuación de los corredores ambientales urbanos en Santiago de Cali.Realizar seis (6) adecuación en los corredores ambientales urbanos en Santiago de Cali. </t>
  </si>
  <si>
    <t>Adecuación de Canales de Aguas Lluvias en el Municipio de Santiago de Cali.  BP-21043921</t>
  </si>
  <si>
    <t>Canales de aguas lluvias priorizados en POT, adecuados ambiental y paisajísticamente y dotados como espacio público. (15)</t>
  </si>
  <si>
    <t>Elaborar seis (6) diseños y estudios para la adecuación de los canales de aguas lluvias.   Recuperar seis (6) zonas duras y blandas de los canales de aguas lluvias de Santiago de Cali.</t>
  </si>
  <si>
    <t>Zonas blandas de separadores viales, parques y zonas verdes recuperadas ambiental y paisajísticamente con empoderamiento ciudadano a través de intervenciones recreativas y de estrategias artísticas y lúdicas.  BP. -21043922</t>
  </si>
  <si>
    <t>Zonas blandas de separadores viales, parques y zonas verdes recuperadas ambiental y paisajísticamente con empoderamiento ciudadano a través de intervenciones recreativas y de estrategias artísticas y lúdicas. (16)</t>
  </si>
  <si>
    <t xml:space="preserve">Recuperar ambiental y paisajísticamente la zona verde del humedal Cañasgordas, Recuperar ambiental y paisajísticamente del Parque Mojica lineal, Etapa II.  </t>
  </si>
  <si>
    <t>Implementación de Estrategias de Recuperación Ecológica en Nacimientos de Agua de Santiago de Cali.  BP-21043929</t>
  </si>
  <si>
    <t>Nacimientos o fuentes de agua en proceso de restauración. (17)</t>
  </si>
  <si>
    <t>Restauración de 115 nacimientos de agua.</t>
  </si>
  <si>
    <t>Conservación de Suelos de Ladera para la Producción de Agua y Alimentos en Comunidades Rurales de Santiago de Cali. BP- 21043897</t>
  </si>
  <si>
    <t>Áreas con implementación de barreras vivas con pasto vetiver en zonas estratégicas de la Cuenca Río Cali que contribuyan a la retención de suelo, producción de agua y de alimentos. (18)</t>
  </si>
  <si>
    <t xml:space="preserve">Adquirir materiales y suministros para la Implementación del proyecto. </t>
  </si>
  <si>
    <t>Implementación de Acciones de Reconversión Agrícola y Tecnológica Hacia Sistemas Agroforestales y Silvopastoriles en la Zona Rural de Santiago de Cali. BP:21043898</t>
  </si>
  <si>
    <t>Áreas en proceso de reconversión agrícola y tecnológica hacia sistemas agroforestales y silvopastoriles en la zona rural. (19)</t>
  </si>
  <si>
    <t>Fortalecimiento de los Sistemas Agrarios Sostenibles en los Corregimientos de Santiago de Cali.  BP-21043914</t>
  </si>
  <si>
    <t>Pequeños y medianos productores de los corregimientos con Asistencia Técnica Directa Rural (ATDR), para la producción de Sistemas Agrarios Sostenibles, con enfoque predial participativo, en buenas prácticas agrícolas (BPA) y las buenas prácticas de manufactura (BPM). (22)</t>
  </si>
  <si>
    <t>Beneficiar 150 familias de pequeños productores rurales, en los 15 corregimientos de Santiago de Cali con Asistencia Técnica Directa Rural (ATDR). Transferir a 20 productores la aplicación de tecnologías agropecuarias sostenibles en sus predios.   Vincular un (1) grupo de pequeños y medianos productores agrícolas de la zona rural del municipio de Santiago de Cali a procesos organizativos.</t>
  </si>
  <si>
    <t>Implementación del Plan de Restauración Ecológica del Municipio de Santiago de Cali. BP - BP-21043930</t>
  </si>
  <si>
    <t>Plan de restauración ecológica formulado, adoptado y con plan operativo trianual implementado. (23)</t>
  </si>
  <si>
    <t>Intervenir 11 Km con restauración pasiva (Alinderamiento y/o encerramiento).   Intervenir 100 Hectáreas para recuperación y/o restauración activa (reintroducción ecológica de material vegetal en corredores ambientales).  Realizar una (1) evaluación de los procesos de regeneración natural y recuperación de áreas restauradas posterior a un incendio forestal. Realizar una (1) plataforma de monitoreo del ecosistema en los predios públicos priorizados con procesos de restauración.  Realizar una (1) estrategia de mantenimientos a predios públicos por actividades complementarias de restauración ecológica.</t>
  </si>
  <si>
    <t>Aplicación de Instrumentos Económicos de Conservación Ambiental en el Municipio de Santiago de Cali. BP. 21043931</t>
  </si>
  <si>
    <t>Instrumentos económicos de conservación ambiental reglamentados (24)</t>
  </si>
  <si>
    <t>Implementación de 100 hectáreas con esquemas de PSA/CSA. Fortalecer el Fondo del agua "Madre Agua". Implementar un (1) instrumento de incentivo de beneficio tributario por conservación.</t>
  </si>
  <si>
    <t>Fortalecimiento del Sistema de Manejo y Conservación de Ecosistemas en Cuencas Abastecedoras de Agua - Articulo 111 Ley 99/93 Santiago de Cali.  BP. -21043937</t>
  </si>
  <si>
    <t>Sistema de manejo, conservación y custodia para los predios de conservación del Municipio en cuencas abastecedoras de acueducto, implementado. (25)</t>
  </si>
  <si>
    <t>Realizar el Mantenimiento de 1082 hectáreas de predios administrados por el DAGMA. Conservar cinco (5) predios con custodia permanente.  Realizar un (1) monitoreo de factores ambientales en los ecosistemas de protección.  Adquirir un (1) predio de interés ambiental para ejercer acciones de conservación.  Formular una (1) acción de planificación para la conservación de los predios administrados por el DAGMA.</t>
  </si>
  <si>
    <t>Fortalecimiento Del Sistema Municipal De Áreas Protegidas- SIMAP en Santiago de Cali.  BP-21043932</t>
  </si>
  <si>
    <t>Sistema Municipal de Áreas Protegidas (SIMAP) reglamentado y operando (26). Conservar 418 hectáreas de "áreas protegidas y estrategias complementarias" de conservación de la estructura ecológica principal.  Definir una (1) acción de manejo ambiental de la estructura ecológica complementaria.Realizar un (1) monitoreo de los cuatro objetos de conservación del SIMAP .</t>
  </si>
  <si>
    <t>Operar en un 100% el "Sistema Municipal de Áreas Protegidas - SIMAP - y Estrategias Complementarias" de Conservación del municipio de Santiago de Cali.</t>
  </si>
  <si>
    <t>Apoyo Técnico a Predios Rurales para el Uso Sostenible del Recurso Hídrico en Santiago de Cali. BP: 21043933</t>
  </si>
  <si>
    <t>Predios rurales privados con acompañamiento técnico piloto para el manejo del agua (27)</t>
  </si>
  <si>
    <t>Caracterizar biofísicamente cuatro (4) predios priorizados para el manejo sostenible del recurso hídrico.  Desarrollar tres (3) talleres de generación de capacidades en el uso de tecnologías eficientes para riego y drenaje.   Desarrollar tres (3) talleres de generación de capacidades en prácticas para el consumo sostenible del recurso hídrico.Desarrollar tres (3) talleres de generación de capacidades en buenas prácticas agronómicas y agroecológicas para la conservación del recurso hídrico en el territorio.</t>
  </si>
  <si>
    <t>Implementación de Estrategias de Conservación Ambiental en los Ecoparques de Santiago de Cali.  BP-21043934</t>
  </si>
  <si>
    <t>Ecoparques de Santiago de Cali con planes de manejo adoptados y en implementación (28)</t>
  </si>
  <si>
    <t>Implementar cinco (5) estrategias para el mantenimiento, conservación, control y vigilancia de los Ecoparques de Santiago de Cali.  Adquirir equipos para el mantenimiento del Ecoparque Cristo Rey Cerro de Los Cristales.</t>
  </si>
  <si>
    <t>Conservación de los Humedales de Santiago de Cali. BP. -21043935</t>
  </si>
  <si>
    <t>Planes de manejo de humedales formulados, adoptados e implementados. (29)</t>
  </si>
  <si>
    <t>Mantener y conservar ocho (8) humedales de Santiago de Cali a través de la implementación de planes de manejo.  Elaborar un (1) diseño y plano para la recuperación ambiental de humedales del Municipio de Santiago de Cali.  Generar dos (2) estrategias educativas para promover la cultura ambiental en los humedales.</t>
  </si>
  <si>
    <t>Fortalecimiento del Sistema de Control y Vigilancia del Recurso Hídrico en Santiago de Cali.  BP -21043903</t>
  </si>
  <si>
    <t>Sistema de vigilancia y control del recurso hídrico fortalecido y operando (33)</t>
  </si>
  <si>
    <t>Elaborar 12 informes de regulación, control y monitoreo a las fuentes hídricas superficiales.   Acreditar el laboratorio ambiental del DAGMA.  Realizar 84 monitoreos a Pozos de agua subterránea.  Instalar una (1) estación de monitoreo de las fuentes hídricas superficiales.  Realizar 12 informes de regulación del recurso hídrico superficial.  Realizar 85 informes de regulación del recurso hídrico subterráneo.</t>
  </si>
  <si>
    <t>Implementación de Acciones para Reducción de Carga Contaminante en los Ríos del Municipio de Cali. BP. 21043904</t>
  </si>
  <si>
    <t>Plan de acciones de reducción de carga contaminante a fuentes hídricas superficiales, ejecutado. (34)</t>
  </si>
  <si>
    <t xml:space="preserve">Realizar 50 Limpiezas de cauce para la reducción de aportes contaminantes en los ríos y quebradas de la ciudad.   Construir una (1) obra civil de saneamiento para retirar agua residual en los ríos de la ciudad.  </t>
  </si>
  <si>
    <t>Implementación de Estrategias para Mitigar los Efectos Negativos del Caracol Gigante Africano en Santiago de Cali. BP - BP-21043916</t>
  </si>
  <si>
    <t>Intervenciones de protección del medio ambiente efectuadas, debido a los efectos negativos que genera la presencia del caracol africano en las 22 comunas del Municipio. (35)</t>
  </si>
  <si>
    <t>Realizar una (1) intervención de control del caracol africano.</t>
  </si>
  <si>
    <t>Bocaminas ilegales cerradas conforme a resoluciones de la mesa interinstitucional. BP - 21043864.</t>
  </si>
  <si>
    <t>Estudio de caracterización y tratamiento de residuos ordinarios y peligrosos en las bocaminas ilegales. (36)</t>
  </si>
  <si>
    <t>Realizar estudios y levantamiento de información para la identificación y manejo de manejo de los residuos ordinarios y peligrosos que se encuentran en la zona afectada por la minería ilegal.</t>
  </si>
  <si>
    <t>Implementación de Acciones de Control y Vigilancia Ambiental en las Cuencas del Parque Natural Nacional Farallones de Santiago de Cali BP. 21043936</t>
  </si>
  <si>
    <t>Infraestructura de control y vigilancia ambiental en las Cuencas Cali y Pance construidos y en funcionamiento. (37)</t>
  </si>
  <si>
    <t>Realizar ocho (8) estudios y diseños para la construcción del puesto de control y vigilancia en la cuenca del rio Pance.  Construir un (1) puesto de control y vigilancia en la cuenca del rio Pance.  Realizar ocho (8) estudios y diseños para la construcción del puesto de control y vigilancia en la cuenca del rio Cali.</t>
  </si>
  <si>
    <t>Fortalecimiento de la Línea Eco de Trámites Ambientales en Santiago de Cali.  BP - 21043900</t>
  </si>
  <si>
    <t>Línea ECO de respuesta a las afectaciones de los recursos naturales, solicitadas por la ciudadanía, fortalecida con múltiples canales (Telefonía, web, dispositivos móviles), integrados a los sistemas de información del Municipio y su estructura operativa. (38)</t>
  </si>
  <si>
    <t>Integrar la Línea Eco al sistema de información del municipio.  Desarrollar procesos de planeación para la gestión del medio ambiente en la ciudad.  Mejorar la capacidad de respuesta a solicitudes y trámites ambientales.</t>
  </si>
  <si>
    <t>Implementación de Estrategias de Producción Más Limpia, Reducción de la Huella de Carbono y Mercados Verdes en el Sector Empresarial del Municipio de Santiago de Cali.  BP - -21043946</t>
  </si>
  <si>
    <t>Gestión ambiental en el sector empresarial promovida e implementada, direccionada a la reducción de la huella de carbono, mercados verdes y producción más limpia (39)</t>
  </si>
  <si>
    <t>Socializar y promocionar al sector empresarial tres (3) estrategias de Producción Más Limpia (PML), diseñadas dentro del marco del Programa de Gestión Ambiental (PGAE).   Fortalecer una (1) estrategia para la reducción de Huella de Carbono en el marco del Programa de Gestión Ambiental (PGAE).</t>
  </si>
  <si>
    <t>Mejoramiento de la Operación del Sistema de Vigilancia de Calidad del Aire en Santiago de Cali.  BP-21043908</t>
  </si>
  <si>
    <t>Sistema de Vigilancia de Calidad del Aire, SVCASC fortalecido y en operación (40)</t>
  </si>
  <si>
    <t>Mejoramiento de nueve (9) Estaciones de Calidad del aire.  Elaborar 12 informes de servicio de información de Calidad del Aire.  Elaborar dos (2) documentos para el servicio de acreditación de laboratorios y organizaciones.  Elaborar un (1) documento diagnóstico para la gestión de la información y conocimiento ambiental.</t>
  </si>
  <si>
    <t>Implementación del Plan de Acción Municipal de Mitigación y Adaptación al Cambio Climático en Santiago de Cali. BP. 21043910</t>
  </si>
  <si>
    <t>Plan de Adaptación y Mitigación al Cambio Climático, diseñado, adoptado y en implementación. (42)</t>
  </si>
  <si>
    <t>Implementar una (1) acción de seguimiento a la implementación del plan de acción municipal de mitigación y adaptación al cambio climático.</t>
  </si>
  <si>
    <t>Control de Impactos Ambientales por Ruido a Pequeños Establecimientos de Santiago de Cali.  BP-21043911</t>
  </si>
  <si>
    <t>Plan de reducción de impactos ambientales en el sector industrial, comercial y de servicios en ejecución (43)</t>
  </si>
  <si>
    <t xml:space="preserve">Realizar 1800 visitas de vigilancia y control por impactos ambientales a establecimientos comerciales y de servicios. Implementar una (1) programa de regulación de ruido en áreas priorizadas. Implementar una (1) programa de regulación de ruido en áreas priorizadas. </t>
  </si>
  <si>
    <t>Análisis Ambiental del Sector Empresarial en el Uso de los Esquemas de Implantación y Regularización (EIR) en el Municipio de Santiago de Cali. BP. -21043948</t>
  </si>
  <si>
    <t>Usos del suelo y procesos urbanísticos sujetos a esquemas de implantación y regularización, con impactos ambientales controlados (44)</t>
  </si>
  <si>
    <t>Controlar 250 Empresas que no cuentan con Concepto de Uso del suelo para el desarrollo de sus actividades y se acojan a los EIR.   Regular los EIR en 50 empresas que se acojan al Decreto Municipal 411.0.20.043 de 2016.</t>
  </si>
  <si>
    <t>Desarrollo del Plan de Mejora de Ambiente Sonoro en Santiago de Cali.  BP-21043912</t>
  </si>
  <si>
    <t>Plan de mejora del ambiente sonoro, formulado, adoptado e implementado (45)</t>
  </si>
  <si>
    <t>Implementar una (1) estrategia para la regulación de fuentes generadoras de ruido ambiental.</t>
  </si>
  <si>
    <t>Conservación de la Flora y Fauna Silvestre en la Zona Urbana de Santiago de Cali.  BP-21043918</t>
  </si>
  <si>
    <t>Empresas que realizan aprovechamiento de flora y fauna silvestre controladas y en proceso de regulación (46)</t>
  </si>
  <si>
    <t>Regular 200 empresas que hacen aprovechamiento de flora y fauna silvestre.  Atender y valorar 1200 Especímenes atendidos y valorados para su cuidado y liberación.</t>
  </si>
  <si>
    <t>Mejoramiento de la Red de Monitoreo de Ruido Ambiental para Santiago de Cali.   BP-21043913</t>
  </si>
  <si>
    <t>Red de monitoreo de ruido ambiental diseñada, implementada y operando (49)</t>
  </si>
  <si>
    <t>Operar el Sistema de monitoreo de ruido.</t>
  </si>
  <si>
    <t>Desarrollo de la Política y el Plan Municipal de Educación Ambiental en Santiago de Cali.  BP-21043927</t>
  </si>
  <si>
    <t>Política y plan municipal de educación ambiental institucionalizados. (60)</t>
  </si>
  <si>
    <t>Sensibilizar y Capacitar 20.000 actores en plan decenal municipal de educación ambiental.  Implementar un (1) Línea Estratégica "Ciudadanía y Sentido de lo Público" de la política.  Implementar una (1) Línea Estratégica Gestión de riesgos basada en comunidades.  Implementar una (1) Línea Estratégica Territorialidad e interculturalidad.  Línea Estratégica de la política "Gestión de saberes y conocimientos estratégicos para la educación ambiental".</t>
  </si>
  <si>
    <t>Implementación de Proyectos Ciudadanos de Educación Ambiental - PROCEDA en Cali. BP.  21043925</t>
  </si>
  <si>
    <t>Proyectos ciudadanos de educación ambiental –PROCEDA, desarrollados en las comunas y corregimientos del Municipio de Cali, para fortalecer la cultura ambiental ciudadana. (61)</t>
  </si>
  <si>
    <t xml:space="preserve">Implementar diez (10) PROCEDAS en el Municipio de Santiago de Cali.  Promover siete (7) campañas de sensibilización ambiental. Promover una (1) campaña de formación ambiental.  </t>
  </si>
  <si>
    <t>Desarrollo del Sistema de Gestión Ambiental Comunitario - SIGAC en el Municipio de Santiago de Cali.  BP-21043928</t>
  </si>
  <si>
    <t>Sistema de gestión ambiental comunitario – SIGAC,  (62)</t>
  </si>
  <si>
    <t>Fortalecer las 22 instancias de participación del SIGAC.  Establecer 2 estrategias de promoción para el Sistema de Gestión Ambiental Comunitario- SIGAC.</t>
  </si>
  <si>
    <t>Caracterización de los Cambios de Cultura Ambiental en el Municipio de Santiago de Cali.  BP. -21043926</t>
  </si>
  <si>
    <t>Sistema de caracterización y seguimiento de la cultura ambiental, implementado. (53)</t>
  </si>
  <si>
    <t>Implementar un (1) Instrumento de monitoreo en cultura ambiental.  Establecer una (1) red de monitoreo sobre cultura y educación ambiental.</t>
  </si>
  <si>
    <t>Identificación de Factores de Amenaza y Riesgo por Fenómenos Naturales y Socionaturales en Santiago de Cali.  BP-21043938</t>
  </si>
  <si>
    <t>Redes para el monitoreo de fenómenos de origen natural y humano no intencional en operación. (67)</t>
  </si>
  <si>
    <t>Realizar 44 jornadas de divulgación sobre causas y consecuencias de los fenómenos peligrosos de origen natural y socionatural.  Realizar 68 visitas de identificación y evaluación de situaciones de amenaza que generen riesgo por acción natural y socio-natural.  Vigilar e inspeccionar seis (6) zonas susceptibles de ocurrencia de eventos por amenaza natural y socio-natural.</t>
  </si>
  <si>
    <t>Control a Sitios Impactados por Disposición Inadecuada de Residuos Sólidos y Escombros en Santiago de Cali.  BP-21043923</t>
  </si>
  <si>
    <t>Sitios impactados por disposición inadecuada de residuos sólidos en espacio público con inspección, vigilancia y control - IVC. (71)</t>
  </si>
  <si>
    <t>Realizar 2433 visitas de Inspección, vigilancia y control de residuos sólidos.  Realizar 42 informes de seguimiento a infractores de la normatividad ambiental relacionada con la GIRS.  Realizar una (1) acción de gestión para la inspección vigilancia y control de la generación de residuos sólidos en la ciudad de Santiago de Cali.</t>
  </si>
  <si>
    <t>Implementación del Observatorio Ambiental del Municipio Santiago de Cali. BP-21043950</t>
  </si>
  <si>
    <t>Observatorio Ambiental, como un instrumento de reporte y seguimiento a la calidad de los recursos naturales, operando. (72)</t>
  </si>
  <si>
    <t>Elaborar un (1) documento con indicadores y mapas ambientales.  Elaborar un (1) documento de especificaciones técnicas del Observatorio Ambienta</t>
  </si>
  <si>
    <t>UAESPM</t>
  </si>
  <si>
    <t>Construcción de las obras para la optimización de la planta de tratamiento de aguas residuales ptar cañaveralejo Cali, valle del cauca, occidente.  BP-03046076</t>
  </si>
  <si>
    <t>Sistema de tratamiento primario de la PTAR Cañaveralejo de la ciudad mejorado (4)</t>
  </si>
  <si>
    <t xml:space="preserve">Rehabilitar 8 estructuras de  sedimentadores. Rehabilitar 1.507 M2 para el ingreso a la PTAR.  Instalar 8 equipos en Sedimentadores Primarios.  Instalar un equipo en generación de energia.  Instalar 5 equipos Electricos.  </t>
  </si>
  <si>
    <t>Implementación de la estrategia de información, educación y comunicación - IEC direccionada al manejo adecuado de residuos sólidos en el corregimiento de pance, en el Municipio de Santiago de Cali. BP-21048206</t>
  </si>
  <si>
    <t>Nacimientos o fuentes de agua en proceso de restauración (2))</t>
  </si>
  <si>
    <t>Implementar una estrategia IEC efectiva sobre el manejo  adecuado de residuos sólidos dirigida a residentes y turistas en la subcuenca media y alta del rio Pance. Elaborar un documento tecnico de la articulación entre los actores  en cuanto a la gestión de residuos sólidos generados en la subcuenca media y alta del río Pance</t>
  </si>
  <si>
    <t>Mejoramiento del Sistema de Alumbrado Público en el Municipio de Santiago de Cali.  BP-22048212</t>
  </si>
  <si>
    <t>Cambio gradual a luz blanca del sistema de alumbrado público. (1)</t>
  </si>
  <si>
    <t>Realizar el pago de 60 Facturas para la prestación Continua del Servicio de Alumbrado Publico.  Cambiar Gradualmente 23.475 puntos luminosos a Luz Blanca o Similar del Sistema de Alumbrado Público.  Realizar  276 Informes de Apoyo a la  Supervisión de   la Prestación del Servicio de Alumbrado Público</t>
  </si>
  <si>
    <t>Mejoramiento de la Iluminación de los Bienes de Interés Cultural en el Municipio de Santiago de Cali. BP-22048213</t>
  </si>
  <si>
    <t>Fuentes y monumentos localizados en espacio público con mantenimiento. (2)</t>
  </si>
  <si>
    <t>Realizar Iluminación de 12 Bienes de Interés Patrimonial y Cultural.  Realizar 186 Seguimientos a la Iluminación Especializada de los Bienes de Interés Patrimonial y Cultural.  Instalar el Alumbrado Navideño de la Ciudad de Santiago de Cali</t>
  </si>
  <si>
    <t>Subsidio en acueducto, alcantarillado y aseo en el Municipio de Santiago de Cali.  BP. 03048215</t>
  </si>
  <si>
    <t>Pago del déficit de subsidios a las empresas de servicios públicos (acueducto, alcantarillado y aseo), de los usuarios de los estratos 1, 2 y 3, que cumplan con las condiciones establecidas en la Ley 142 de 1994. (3)</t>
  </si>
  <si>
    <t xml:space="preserve">Beneficiar a 411.678 personas del Subsidio de Servicio Publico Domiciliario de Alcantarillado para los  Estratos 1, 2 y 3 . Beneficiar a 414.35 personas del Subsidio de Servicio Publico Domiciliario de Acueducto para los  Estratos 1, 2 y 3 </t>
  </si>
  <si>
    <t>Aplicación del programa mínimo vital de agua potable para los estratos 1 y 2 del Municipio de Santiago de Cali.  BP-03048216</t>
  </si>
  <si>
    <t>Pago del mínimo vital de agua potable a las empresas de servicios públicos para los usuarios de los estratos 1 y 2 (4)</t>
  </si>
  <si>
    <t xml:space="preserve">Beneficiar del Programa mínimo vital a 235.748 usuarios de estratos 1 y 2.  Realizar 6 Informes de Seguimiento al programa mínimo vital agua potable </t>
  </si>
  <si>
    <t>Apoyo en el fortalecimiento administrativo de las juntas administradoras de acueductos del corregimiento el hormiguero Municipio de Santiago de Cali. BP - 03048211.</t>
  </si>
  <si>
    <t>Sistemas de suministro de agua potable en el área rural construidos (5)</t>
  </si>
  <si>
    <t>Instalar 2 programas de  facturacion de consumo de agua.  Fortalecer 2 Juntas administradoras de agua potable del Corregimiento el Hormiguero</t>
  </si>
  <si>
    <t>Mejoramiento de los sistemas de remoción de aguas residuales domésticas del área rural del municipio de santiago de cali - BP-03048218.</t>
  </si>
  <si>
    <t>Sistema de tratamiento de aguas residuales en el área rural construidos (6)</t>
  </si>
  <si>
    <t>Elaborar 6 diseños de alcantarillado y plantas de tratamiento de agusas residuales.  Construir  4 plantas de tratamiento de agusas residuales. Adquirir 5 predios para construir planta de tratamiento de agusas residuales domesticas. Mejorar 10 sistemas de Alcantarillado de guas residuales.  Mejorar 6 Plantas de Tratamiento de Aguas Residuales PTAR.  Apoyar 44 Juntas administradoras de acueducto y alcantarillado en su organización, administración y operación.</t>
  </si>
  <si>
    <t>Ampliación de los Sistemas de Tratamiento Individual de Aguas Residuales Domésticas en el Área Rural del Municipio de Santiago de Cali. BP-03048219</t>
  </si>
  <si>
    <t>Plantas individuales de tratamiento de aguas residuales construidas (8)</t>
  </si>
  <si>
    <t>Instalar 84 Sistemas deTratamiento de Aguas Residuales Domésticas en la zona rural del Municipio. Apoyar 16 Juntas  administradoras  de acueducto y alcantarillado en su organización,  administración y operación.</t>
  </si>
  <si>
    <t>Fortalecimiento a la Gestión Integral de Residuos de Construcción y Demolición -RCD en el área urbana de Cali.  BP-21048202</t>
  </si>
  <si>
    <t>Estación de transferencia y tecnología de aprovechamiento para el manejo de residuos de construcción y demolición – RCD, operando. (9)</t>
  </si>
  <si>
    <t>Operar la Estación de Transferencia -EDT. Implementar un sistema de tecnología y aprovechamiento de los Residuos de Construcción y Demolición  -RCD</t>
  </si>
  <si>
    <t>Implementación de la Ruta Selectiva con Inclusión de Recicladores de Oficio Formalizados en el MunicIpio de Santiago de Cali.  BP-21048214</t>
  </si>
  <si>
    <t>Ruta selectiva de aseo con inclusión de recicladores beneficiarios de la Sentencia T-291 del 2009 como prestadores de la actividad de aprovechamiento y en la administración y operación de la estación de clasificación y aprovechamiento –ECA, en implementación (10)</t>
  </si>
  <si>
    <t>Elaborar un documento técnico de estrategias de fortalecimiento  de la población de recicladores  de oficio y las organizaciones de base. Elaborar un documento técnico de evaluación y ajuste a la implementación de la ruta selectiva.  Realizar 2 campañas de información, educación y comunicación sobre separación en la fuente y el reconocimiento del reciclador de oficio</t>
  </si>
  <si>
    <t>Mantenimiento de la planta de tratamiento de lixiviados  de navarro en el Municipio de Santiago de Cali.  BP-21048221</t>
  </si>
  <si>
    <t>Volumen de lixiviados del antiguo sitio de disposición final de Navarro, tratado. (11)</t>
  </si>
  <si>
    <t>57600 m3</t>
  </si>
  <si>
    <t xml:space="preserve">Tratar 57.600 M3 de lixiviados en la Planta.  Realizar 12 mantenimientos  a la Planta de Tratamiento de Lixiviados realizado </t>
  </si>
  <si>
    <t>Estudio del Potencial de Aprovechamiento de Residuos Orgánicos Generados por Grandes Generadores en el Municipio de Santiago de Cali.  BP-21048225</t>
  </si>
  <si>
    <t>Sistema de aprovechamiento de residuos sólidos orgánicos de grandes generadores, en implementación (12)</t>
  </si>
  <si>
    <t xml:space="preserve">Elaborar un diseño de Estrategia para la separación de residuos orgánicos de grandes generadores.  Elaborar un documento de estudio de  alternativas de aprovechamiento de los residuos sólidos orgánicos de grandes generadores. </t>
  </si>
  <si>
    <t>Control de la postclausura en el antiguo sitio de disposición final de navarro del Municipio de Santiago de Cali.  BP-21048223</t>
  </si>
  <si>
    <t>Post-clausura del antiguo sitio de disposición final de Navarro. (14)</t>
  </si>
  <si>
    <t>Elaborar un documento técnico de  lectura, interpretación y análisis de datos de la red de  instrumentación geotécnica. Elaborar un documento técnico de monitoreo topográfico.</t>
  </si>
  <si>
    <t>Asistencia Técnica para el Seguimiento y Evaluación  de la Política Pública de Inclusión de Recicladores de Oficio en el Municipio de Santiago de Cali. BP-21048222.</t>
  </si>
  <si>
    <t>Política pública y plan de inclusión de los recicladores informales a la economía formal del aseo en la ciudad de Santiago de Cali adoptado mediante Decreto Municipal No. 411.0.20.0133 de marzo 19 de 2010, actualizada (15)</t>
  </si>
  <si>
    <t>Diseñar una estrategia de evaluación y seguimiento de la política pública de inclusión de recicladores de oficio.  Realizar 4 informes de seguimiento y evaluación de la Política Pública de inclusión de recicladores de Oficio</t>
  </si>
  <si>
    <t>Estudio de Caracterización de Residuos Sólidos Domiciliarios en el Área Urbana y Rural del Municipio de Santiago de Cali.  BP-21048224</t>
  </si>
  <si>
    <t>Estudios de caracterización de residuos sólidos y escombros realizados. (16)</t>
  </si>
  <si>
    <t xml:space="preserve">Elaborar un documento de estudio de Caracterización de Residuos Sólidos en  Área Urbana y Rural.  Elaborar un documento de estudio de Caracterización de Residuos Sólidos en el Sitio de Disposición Final o Estación de Transferencia </t>
  </si>
  <si>
    <t>Apoyo para Definir los Esquemas de Aprovechamiento de los Residuos Sólidos Domiciliarios en el Municipio de Santiago de Cali - BP-21048220.</t>
  </si>
  <si>
    <t>Esquemas de aprovechamiento de residuos sólidos domiciliarios con inclusión de recicladores de oficio beneficiarios de la Sentencia T-291 como prestadores de la actividad de aprovechamiento definido (17)</t>
  </si>
  <si>
    <t>Definir una estrategia de  fortalecimiento del esquema de aprovechamiento de residuos sólidos domiciliarios.  Elaborar un estudio de alternativas para la prestación de la actividad de aprovechamiento en el Municipio de Santiago de Cali. Actualizar la Base de Datos de la población de recicladores de oficio activos en la labor de aprovechamiento</t>
  </si>
  <si>
    <t>Apoyo en la Definición del Esquema de Aprovechamiento de los Residuos de Construcción y Demolición -RCD en el Municipio de Santiago de Cali.  BP-21048226</t>
  </si>
  <si>
    <t>Esquema de aprovechamiento de Construcción y Demolición -RCD para el Municipio de Santiago de Cali definidos (18)</t>
  </si>
  <si>
    <t>Realizar un documento técnico del esquema de aprovechamiento de los Residuos de Construcción y Demolición.   Informar a 300.000 personas acerca del esquema de aprovechamiento de los Residuos de Construcción y Demolición</t>
  </si>
  <si>
    <t>SVSH</t>
  </si>
  <si>
    <t>,,</t>
  </si>
  <si>
    <t>Apoyo a la inspección de las actividades de construcción y/o enajenación de inmuebles destinados a vivienda en el municipio de Santiago Cali. BP - BP-04042571</t>
  </si>
  <si>
    <t>Actividades de urbanización, construcción, autoconstrucción y enajenación de inmuebles destinados a vivienda en Cali inspeccionadas (1)</t>
  </si>
  <si>
    <t xml:space="preserve">Registrar el 100% de las personas dedicadas a la actividad de construcción y/o enajenación de inmuebles destinados a vivienda en Cali. Analizar el 100% de las solicitudes de Radicación de Documentos de las personas registradas.Organizar el 100% de las liquidaciónes de Contribución Especial de personas registradas. Presentar 4 Informes financieros y jurídicos de la gestión adelantada como agente liquidador. </t>
  </si>
  <si>
    <t>Formulación y adopción del plan maestro de vivienda para el municipio de Santiago de Cali. BP- 04042563</t>
  </si>
  <si>
    <t>Plan Maestro de Vivienda, formulado y adoptado. (2)</t>
  </si>
  <si>
    <t xml:space="preserve">Formular 1 Plan Maestro de Vivienda. 
</t>
  </si>
  <si>
    <t>Habilitación de suelo para desarrollo de proyectos de vivienda - VIP-VIS en el municipio deSantiago de Cali - BP 04042564</t>
  </si>
  <si>
    <t>Suelo habilitado para el desarrollo de proyectos habitacionales VIP y VIS (3)</t>
  </si>
  <si>
    <t>Identificación de ocupación del territorio del parque nacional natural farallones de Cali. BP-04042558</t>
  </si>
  <si>
    <t>Diagnóstico registral de predios del Parque Nacional Natural Farallones realizado (4)</t>
  </si>
  <si>
    <t>Formular 4 proyecto habitacional VIS - VIP.Adecuar 5 soluciones habitacionales VIS - VIP. Realizar los estudios tecnico -  juridicos requeridos  a las 1000 solicitudes recibidas. Asignar 450 Subsidios Municipales de Vivienda de Interés Social.</t>
  </si>
  <si>
    <t>Actualización de las regularizaciones viales y urbanísticas en el municipio de Santiago de Cali.  BP-04042554</t>
  </si>
  <si>
    <t>Regularizaciones viales y urbanísticas actualizadas (5)</t>
  </si>
  <si>
    <t>Actualizar 5 Regularizaciones Viales y Urbanísticas en el Municipio de Santiago de Cali.</t>
  </si>
  <si>
    <t>Desarrollo de proyectos habitacionales vip y vis para contener el déficit cuantitativo de vivienda en el municipio de Santiago de Cali. BP-04042558</t>
  </si>
  <si>
    <t>Soluciones habitacionales VIP y VIS generadas (7)</t>
  </si>
  <si>
    <t>Formular 4 proyecto habitacional VIS - VIP.Adecuar 5 soluciones habitacionales VIS - VIP. Realizar los estudios tecnico -  juridicos requeridos  a las 1000 solicitudes recibidas. Asignar 450 Subsidios Municipales de Vivienda de Interés Social.  Adecuar 5 soluciones habitacionales VIS - VIP.  Realizar los estudios tecnico -  juridicos requeridos  a las 1000 solicitudes recibidas.  Asignar 450 Subsidios Municipales de Vivienda de Interés Social.</t>
  </si>
  <si>
    <t>Apoyo para la titulación de predios del municipio de Santiago de Cali. BP-04042553</t>
  </si>
  <si>
    <t>Predios titulados (8)</t>
  </si>
  <si>
    <t>Formular 4 proyecto habitacional VIS - VIP.   Adecuar 5 soluciones habitacionales VIS - VIP.  Realizar los estudios tecnico -  juridicos requeridos  a las 1000 solicitudes recibidas.  Asignar 450 Subsidios Municipales de Vivienda de Interés Social.</t>
  </si>
  <si>
    <t>Mejoramiento de vivienda en el municipio de Santiago de Cali. BP-04042552</t>
  </si>
  <si>
    <t>Viviendas mejoradas (9)</t>
  </si>
  <si>
    <t>Realizar los estudios tecnico -  juridicos requeridos  a las 600  solicitudes recibidas.  Asignar 150 Subsidios Municipales de Vivienda de Interes Social  modalidad mejoramiento de vivienda.</t>
  </si>
  <si>
    <t>Desarrollo piloto en mejoramiento integral para asentamientos humanos precarios en el municipio de Santiago de Cali. BP-04042568</t>
  </si>
  <si>
    <t>Política de mejoramiento integral implementada (11)</t>
  </si>
  <si>
    <t>Realizar 1 estudio de titulos y/o legalización urbanistica. Realizar 1 Proyecto Piloto concertado</t>
  </si>
  <si>
    <t>Difusión de los servicios y oferta de vivienda VIP - VIS a hogares de estrato 1 y 2 en el municipio de Santiago de Cali. BP - 04042569</t>
  </si>
  <si>
    <t>Ferias de servicios y ofertas sobre soluciones habitacionales para población de estrato 1 y 2 (15)</t>
  </si>
  <si>
    <t>Realizar promoción de 2 Ferias de servicios y oferta de vivienda VIP - VIS a hogares de estrato 1 y 2. Orientar a 1100 hogares de estrato 1 y 2 del evento feria de servicios y oferta habitacional VIP - VIS</t>
  </si>
  <si>
    <t>Formulación  y adopción del plan parcial de renovación urbana en el municipio de Santiago de Cali - BP-04042562</t>
  </si>
  <si>
    <t>Planes parciales de renovación urbana adoptados. (16)</t>
  </si>
  <si>
    <t>Formular 1 plan parcial de renovacion urbana  centralidad galería Porvenir para su posterior aprobación.</t>
  </si>
  <si>
    <t>Rehabilitación de áreas que presentan condiciones de riesgo mitigable por movimientos en masa en el municipio de Santiago de Cali. BP-04042557</t>
  </si>
  <si>
    <t>Área de asentamientos humanos en riesgo mitigable por movimientos en masa estabilizada (17)</t>
  </si>
  <si>
    <t xml:space="preserve">Estabilizar 1,055 M2 en áreas que presentan condiciones de riesgo </t>
  </si>
  <si>
    <t>Desarrollo de gestión sociopredial en predios titulados del Jarillon en el municipio de Santiago de Cali - BP-04042566</t>
  </si>
  <si>
    <t>Hogares localizados en zonas de riesgo no mitigable por inundaciones reasentados en zonas urbanas y rurales (2 proyectos cuadro 1S y repite indicador en  elinforme de gestión (1 indicador, 2 metas, 2 proyectos) (18)</t>
  </si>
  <si>
    <t xml:space="preserve">Realizar 72 estudios de Gestion Predial .  Adquirir 14 predios para liberar zonas de riesgo no mitigable ocupadas. Adquirir 83 bienes inmuebles en zonas de riesgo no mitigable por inundación  </t>
  </si>
  <si>
    <t>Subsidio municipal  de vivienda de interés social modalidad arrendamiento del municipio de Santiago de Cali. BP-04042565</t>
  </si>
  <si>
    <t>Hogares con subsidio municipal de vivienda de interés social modalidad arrendamiento-proceso reasentamiento. (19)</t>
  </si>
  <si>
    <t>Asignar 6020 Subsidios Municipales de Vivienda de Interés Social modalidad arrendamiento.</t>
  </si>
  <si>
    <t>Subsidio municipal de vivienda de interés social asignado a hogares de desmovilizados en el municipio de Santiago de Cali.  BP-04042550</t>
  </si>
  <si>
    <t>Soluciones habitacionales nuevas o usadas asignadas a hogares de desmovilizados (20)</t>
  </si>
  <si>
    <t>Subsidio municipal de vivienda de interés social asignado a hogares de desmovilizados en el municipio de Santiago de Cali.</t>
  </si>
  <si>
    <t>Subsidio municipal de vivienda de interés social asignado a hogares víctimas del conflicto armado en situación de desplazamiento forzoso en el municipio de Santiago de Cali.  BP-04042551</t>
  </si>
  <si>
    <t>Soluciones Habitacionales Nuevas o Usadas Asignadas a hogares en situación de desplazamiento forzoso. Fondo Especial de Vivienda - FEV</t>
  </si>
  <si>
    <t>Asignar 20 Subsidios Municipales de Vivienda de Interes Social modalidad vivienda nueva o usada a hogares vicitmas de desplazamiento forzoso.</t>
  </si>
  <si>
    <t>Recuperación de la cartera de la secretaria de vivienda social en el municipio de Santiago de Cali. BP-04042559</t>
  </si>
  <si>
    <t>Recuperación de la cartera por crédito de vivienda VIP - VIS</t>
  </si>
  <si>
    <t xml:space="preserve">Recaudar 684 millones de pesos de la cartera morosa  </t>
  </si>
  <si>
    <t xml:space="preserve">Sistematización del inventario documental de la secretaría de vivienda social y hábitat en el municipio de Santiago de Cali.   BP-04042567 </t>
  </si>
  <si>
    <t xml:space="preserve">Sistema de gestión documental modernizado </t>
  </si>
  <si>
    <t xml:space="preserve">Sistematizar y digitalizar 1135 Expedientes. Actualizar 1135 expedientes en la plataforma tecnológica de datos abiertos. </t>
  </si>
  <si>
    <t>SGRED</t>
  </si>
  <si>
    <t>Fortalecimiento de Mecanismos para el Manejo de Emergencias y Desastres en el Municipio de Santiago de Cali, Cali, Valle del Cauca, Occidente. BP-23046410</t>
  </si>
  <si>
    <t>Evaluaciones de riesgo por fenómenos de origen tecnológico y humano no intencional elaboradas. (2)</t>
  </si>
  <si>
    <t>Entregar 350 Kits de Ayudas Humanitarias. Identificar 480 Posibles Factores de Riesgos. Estudiar y análizar amenazas y vulnerabilidades</t>
  </si>
  <si>
    <t>Diseño e instalacion de Mapas de Riesgo en el Municipio Santiago de Cali. BP-23046417</t>
  </si>
  <si>
    <t>Diseño e instalación de mapas de riesgo didácticos por comuna y corregimiento, donde se especifique las acciones preventivas frente a cada desastre. (3)</t>
  </si>
  <si>
    <t>Construir 37 Mapas comunitarios de riesgos de las comunas y corregimientos de Cali .  Instalar 37 Vallas y  carteles  con la información de los riesgos por comuna y corregimiento</t>
  </si>
  <si>
    <t>Actualización y Adopción del Plan Municipal de Gestión de Riesgo de Desastres en el Municipio de Santiago de Cali. BP-23046415</t>
  </si>
  <si>
    <t>Plan Municipal de Gestión del Riesgo de Desastres actualizado y adoptado. (5)</t>
  </si>
  <si>
    <t>Actualizar 5 Escenarios de Riesgos del Municipio. Consolidar Plan Municipal de Gestion del Riesgo</t>
  </si>
  <si>
    <t>Implementación de Estrategia Municipal de Respuesta a Emergencia y Desastres en el Municipio de Santiago de Cali.  BP-23046414</t>
  </si>
  <si>
    <t>Plan municipal de repuesta a emergencias formulado e implementado. (6)</t>
  </si>
  <si>
    <t>Implementar la Estrategia Municipal  de Respuesta a Emergencias (EMRE).  Desarrollar Herramienta de  software de seguimiento en tiempo real de las emergencias que se producen en el municipio.  Realizar 180 Capacitación de organismos de socorro y prevencionistas</t>
  </si>
  <si>
    <t>Asistencia y Atención de Emergencias por Fenomenos Naturales y/o Antropicos por parte del Cuerpo de Bomberos en Cali.  BP-23046421</t>
  </si>
  <si>
    <t>Organismos de socorro coordinados con la Administración Municipal. (7)</t>
  </si>
  <si>
    <t xml:space="preserve">Realizar mantenimiento en planta física de 11 Estaciones bomberiles. Realizar mantenimiento de 352 equipos soporte del cuerpo de bomberos. Realizar mantenimiento de 509 equipos de oficina y comunicación </t>
  </si>
  <si>
    <t>Formulación de los Planes Escolares de Riesgos para las instituciones educativas públicas del Municipio de Santiago de Cali. BP-23046413</t>
  </si>
  <si>
    <t>Planes escolares de emergencia en sedes educativas oficiales implementados. (9)</t>
  </si>
  <si>
    <t xml:space="preserve">Formular 150 Planes Escolares de Gestión de Riesgos. Capacitar a brigadas de Emergencias de 50 Instituciones Educativas  </t>
  </si>
  <si>
    <t>Implementación de un Sistema Comunal de Prevencionistas frente a eventos adversos en el Municipio de Santiago de Cali.  BP-23046412</t>
  </si>
  <si>
    <t>Jornadas de adiestramiento para la preparación en la atención de emergencia realizadas. (10)</t>
  </si>
  <si>
    <t>Realizar Capacitaciones a la comunidad en las 12 comunas del Municipio de Santiago de  Cali.  Realizar Ejercicio de Simulación en 12 comunas de Santiago de Cali</t>
  </si>
  <si>
    <t>Formulación del Plan para la Continuidad del Negocio y Preparación en Situaciones de Desastres en el Municipio Santiago de Cali. BP-23046419</t>
  </si>
  <si>
    <t>Plan para la continuidad del negocio y preparación en situaciones de desastres en la Administración Municipal, formulado . (11)</t>
  </si>
  <si>
    <t>Formular el Plan municipal de continuidad del negocio para la Alcaldia de Santiago de Cali. Socializar Plan con comunidad</t>
  </si>
  <si>
    <t>Recuperación del Jarillón del Rio Cauca y el Sistema de Regulación Oriental Municipio de Santiago de Cali. BP-23046403</t>
  </si>
  <si>
    <t>Hogares localizados en zonas de riesgo no mitigable por inundaciones reasentados en zonas urbanas y rurales. (12)</t>
  </si>
  <si>
    <t>Reasentar 3137  hogares ubicados en el Jarillon del Rio Cauca. Liberar 9356 metros lineales del Jarillon del Rio Cauca. Liberar Área del Sistema de Regulación Oriental (Lagunas de Charco Azúl y Pondaje)</t>
  </si>
  <si>
    <t>Instalación de un Sistema Municipal de Alertas Tempranas por Inundación en el Municipio Santiago de Cali.  BP-23046416</t>
  </si>
  <si>
    <t>Sistema de alerta temprana por inundaciones del rio Cauca, implementado. (15)</t>
  </si>
  <si>
    <t>Construir Aplicación para monitorear en tiempo real el Río Cauca y sus Tributarios. Establecer Medio de difusión de alertas tempranas por inundación a la comunidad</t>
  </si>
  <si>
    <t>Formulación del Plan de Reasentamiento de los Hogares Ubicados en las Zonas del Corregimiento de Navarro aledañas al Jarillón del Rio Cauca en el Municipio Santiago de Cali.  BP-23046420</t>
  </si>
  <si>
    <t>Plan de reasentamiento de los hogares ubicados en las zonas del Corregimiento de Navarro aledañas al Jarillón del Rio Cauca, diseñado y ejecutado. (16)</t>
  </si>
  <si>
    <t>Realizar documento de caracterización socio-económica. Formular Plan de Reasentamiento para los hogares ubicados en Navarro</t>
  </si>
  <si>
    <t>Adquisición de equipos tecnólogicos para la seguridad de la comuna 10 de santiago de cali.</t>
  </si>
  <si>
    <t>Fortalecimiento del Sistema de Transporte Masivo- Mio en Santiago de Cali BP17033194</t>
  </si>
  <si>
    <t>Modelo del Sistema de Transporte Intermodal para la ciudad</t>
  </si>
  <si>
    <t>Incrementar recorridosIncrementar  178000 kilomentros de recorridos del sistema de transporte masivo</t>
  </si>
  <si>
    <t>Mejoramiento de los comportamientos en seguridad vial para los actores de las vias en el Municipio de Santiago de Cali BP02033193</t>
  </si>
  <si>
    <t>Estrategia para la seguridad vial implementada</t>
  </si>
  <si>
    <t>Capacitar en educacion vial a 100.000 infractores  de las reglas de transito</t>
  </si>
  <si>
    <t>Realizar 6  Campañas de  sensibilizacion, seguridad y promocion de las señales de transito a usuarios de la via</t>
  </si>
  <si>
    <t>Control y regulacion del transito para mejorar la seguridad vial del Municipio de Cali BP22033185</t>
  </si>
  <si>
    <t>Realizar 800 operativos de control en diferentes puntos de la ciudad</t>
  </si>
  <si>
    <t>Adquirir 19904 prendas de dotacion para el personal de agentes de transito</t>
  </si>
  <si>
    <t>Realizar Mantenimiento a los 273  equipos motorizados y no motorizados de uso diario de los agentes de transito</t>
  </si>
  <si>
    <t>Capacitar en normas vigentes  a 350 agentes de transito</t>
  </si>
  <si>
    <t>Adquirir 4 equipos tecnológicos para atender las necesidades en el control vial de uso permanente de los agentes de transito</t>
  </si>
  <si>
    <t>Realizar 1 estudio  que Recopile información de flujo  vehicular  y adelantar modelaciones tecnicas que permitan tomar decisiones frente al control y regulacion de transito</t>
  </si>
  <si>
    <t>Adquirir 2 infraestructuras móviles en aras de mejorar la atención en la zona sur para el uso diario de los agentes de transito</t>
  </si>
  <si>
    <t xml:space="preserve">Adquirir 160  equipos  para el  control  y monitoreo  con el fin de implementar mecanismos que permitan mejorar el componente de seguridad vial  </t>
  </si>
  <si>
    <t>Fortalecimiento  en la señalización horizontal  de la red vial municipio de Cali BP17033190</t>
  </si>
  <si>
    <t>Señalización horizontal de la red vial instaladas</t>
  </si>
  <si>
    <t>Realizar la demarcacion de 70.000  mts2  de pintura en los nodos e intersecciones de la red vial</t>
  </si>
  <si>
    <t>Fortalecimiento  en la señalización  municipio de Cali BP17033189</t>
  </si>
  <si>
    <t>Señalización vertical vial instaladas</t>
  </si>
  <si>
    <t>Realizar el suministro e instalación de 1669  señales verticales en  Municipio de Santiago de Cali.</t>
  </si>
  <si>
    <t>Mejoramiento de la red semaforizada del municipio de Cali  BP17033191</t>
  </si>
  <si>
    <t>Intersecciones de la red semaforizada con mantenimiento</t>
  </si>
  <si>
    <t>Realizar mantenimiento  correctivo  a 72  intersecciones red semaforizada que actualmente funciona.</t>
  </si>
  <si>
    <t xml:space="preserve">Fortalecimiento al centro de enseñanza automovilística de municipio de Santiago de Cali BP17033188
</t>
  </si>
  <si>
    <t xml:space="preserve">Centro de Enseñanza Automovilística Municipio de Cali fortalecido </t>
  </si>
  <si>
    <t>Adquirir 10003materiales y equipos educativos para el normal funcionamiento del Centro de Enseñanza</t>
  </si>
  <si>
    <t>Fortalecimiento de los espacios físicos y tecnológicos para la atención ciudadana  de la secretaria de Movilidad de Santiago de Cali BP17033187</t>
  </si>
  <si>
    <t xml:space="preserve"> Infraestructura física y tecnológica para atención de la movilidad mejoradas </t>
  </si>
  <si>
    <t>Realizar 1 adecuación de infraestructura fisica a los bienes de la secretaria de movilidad del Municipio de Santiago de Cali</t>
  </si>
  <si>
    <t>Adquirir 125 bienes muebles con el cual se brindara una mejor atencion de los usuarios de la secretaria</t>
  </si>
  <si>
    <t>Adquirir  18  equipo tecnologico para la atencion de los usuarios infractores</t>
  </si>
  <si>
    <t xml:space="preserve">Realizar 12 acciones de mantenimiento y conservación de la Infraestructura Física de los Bienes Inmuebles </t>
  </si>
  <si>
    <t>Estudios, diseños contrucción obras por contribucion de Valorización Santiago de Cali BP-18028920</t>
  </si>
  <si>
    <t>Frentes de trabajo de las 21 Megaobras a realizar por el sistema contribución por valorización ejecutadas</t>
  </si>
  <si>
    <t xml:space="preserve">construir dos puentes por el sistema de contribucion de valorizacion </t>
  </si>
  <si>
    <t xml:space="preserve">realizar atencion de 148290 contribuyentes del recaudo de valorizacion </t>
  </si>
  <si>
    <t>realizar supervisiones de obra</t>
  </si>
  <si>
    <t>Mejoramiento de la red peatonal en zona urbana y rural, Santiago de Cali.BP 18028908</t>
  </si>
  <si>
    <t>Andenes de la red peatonal zona urbana y rural mejorados</t>
  </si>
  <si>
    <t>Realizar la rehabilitación de 5864 m2 de andenes en comunas 3, 12, 18, 16</t>
  </si>
  <si>
    <t>Adecuacion de vias y andenes con adoquines en santiago de cali bp 18028917</t>
  </si>
  <si>
    <t xml:space="preserve">vias y andenes en adoquin adecuados con particpacion ciuadana </t>
  </si>
  <si>
    <t xml:space="preserve">realizar 14400 m2 infraestructura vial y peatonal con adoquines en zona urbana </t>
  </si>
  <si>
    <t xml:space="preserve">realizar 3600 mt2 infraestructura vial y peatonal con adoquines en zona rural </t>
  </si>
  <si>
    <t>Mejoramiento vial cascajal entre via Cali - jamundi y via puerto tejada santiago de Cali BP 28925</t>
  </si>
  <si>
    <t xml:space="preserve">Vias zona urbana y rural mejoradas </t>
  </si>
  <si>
    <t xml:space="preserve">realizar 3.5 km </t>
  </si>
  <si>
    <t xml:space="preserve">realizar supervision de obra </t>
  </si>
  <si>
    <t>Mejoramiento en vias en el municipio de santiago de Cali BP 28954</t>
  </si>
  <si>
    <t xml:space="preserve">realizar mantenimiento de 65.97 km de la vias de la comuna 7,14,2,4,8,10,11,19,3 zona urbana y rural </t>
  </si>
  <si>
    <t xml:space="preserve">realizar la supervision </t>
  </si>
  <si>
    <t>Festivales y encuentros culturales y artísticos de talla internacional realizados anualmente zonas de vocación económica y marketing de ciudad. proyección internacional de cali como ciudad de eventos de talla internal apoyo a la realización de festivales y encuentros culturales de talla internacional en santiago de cali</t>
  </si>
  <si>
    <t xml:space="preserve">Festivales y encuentros culturales y artísticos de talla internacional realizados anualmente </t>
  </si>
  <si>
    <t>-Realizar el Festival de Música del Pacífico Petronio Álvarez
-Realizar el Festival Mundial de Salsa</t>
  </si>
  <si>
    <t>-Apoyar la realización del Festival Nacional e Internacional de Ballet</t>
  </si>
  <si>
    <t>BP-06046253 -147.062
 BP-06046330 -39.280
 BP-06046334 -242.389
 BP-06046371 -1
 BP-06046374 -6
  BP-06046379 -0</t>
  </si>
  <si>
    <t xml:space="preserve">-REALIZAR TALLERES Y ENCUENTROS DE LECTURA, ESCRITURA Y MULTIPLES LENGUAJES PARA JÓVENES
-REALIZAR TALLERES Y ENCUENTROS DE SABERES, LECTURA, ESCRITURA Y ORALIDAD PARA JOVENES, ADULTOS Y ADULTOS MAYORES
-REALIZAR TALLERES DE LECTURA Y ESCRITURA PARA JOVENES, ADULTOS Y ADULTOS MAYORES, EN ESPACIOS NO CONVENCIONALES
-REALIZAR TALLERES DE LECTURA Y ESCRITURA PARA JOVENES, ADULTOS Y ADULTOS MAYORES, EN ESPACIOS NO CONVENCIONALES
-REALIZAR INTERCAMBIOS CULTURALES DE FORMADORES Y PASANTES
-REALIZAR EL ENCUENTRO MUNICIPAL DE BIBLIOTECARIOS
-REALIZAR JORNADAS DE LECTURA Y ESCRITURA PARA JÓVENES, ADULTOS Y ADULTOS MAYORES EN ESPACIOS NO CONVENCIONALES
-REALIAZAR LOS PROCESOS DE PROMOCIÓN DE LAS TIC, LA LECTURA, ESCRITURA Y MÚLTIPLES LENGUAJES
-ADQUIRIR MATERIALES E INSUMOS PARA LA PROMOCIÓN DE LAS TIC, LA LECTURA, ESCRITURA Y MÚLTIPLES LENGUAJES
-REALIZAR PRESENTACIONES ARTISTICAS, EXPOSICIONES, CONFERENCIAS Y ENCUENTROS BIBLIOTECA CENTRO CULTURAL DE LA COMUNA 1
-REALIZAR PRESENTACIONES ARTISTICAS, EXPOSICIONES, CONFERENCIAS Y ENCUENTROS BIBLIOTECA CENTRO CULTURAL DE LA COMUNA 20
-REALIZAR PRESENTACIONES ARTISTICAS, EXPOSICIONES, CONFERENCIAS Y ENCUENTROS BIBLIOTECA CENTRO CULTURAL DE LA COMUNA 13
-REALIZAR PRESENTACIONES ARTISTICAS, EXPOSICIONES, CONFERENCIAS Y ENCUENTROS BIBLIOTECA CENTRO CULTURAL NUEVO LATIR. (TEMÁTICA MULTICULTURLIDAD)
-REALIZAR PRESENTACIONES ARTISTICAS, EXPOSICIONES, CONFERENCIAS Y ENCUENTROS BIBLIOTECA DEPORTE Y RECREACIÓN
-REALIZAR PRESENTACIONES ARTISTICAS, EXPOSICIONES, CONFERENCIAS Y ENCUENTROS BIBLIOTECA CENTRO CULTURAL DE LA COMUNA 18
-REALIZAR TALLERES DE PROMOCIÓN DE  LECTURA CON NIÑOS Y NIÑAS MEDIANTE  MÚLTIPLES LENGUAJES
-REALIZAR ENCUENTROS ARTÍSTICOS Y CULTURALES DE PRIMERA INFANCIA
-REALIZAR ENCUENTROS DE LAS EXPERIENCIAS DE PRIMERA INFANCIA
-REALIZAR ENCUENTRO DE CIUDAD PARA LOS NIÑOS Y NIÑAS DE PRIMERA INFANCIA
-REALIZAR UN ENCUENTRO DE CIUDAD DE PRIMERA INFANCIA Y CELEBRACIÓN DEL DÍA DE LA NIÑEZ
-SISTEMATIZAR LAS EXPERIENCIAS Y ESTRATEGIAS IMPLEMENTADAS EN LA ATENCIÓN INTEGRAL
-REALIZAR TALLERES DE LECTURA, ESCRITURA Y LENGUAJES MÚLTIPLES EN HOGARES INFANTILES
-REALIZAR TALLERES DE LECTURA, ESCRITURA Y LENGUAJES EXPRESIVOS EN HOGARES DE PASO Y FUNDACIONES
-REALIZAR TALLERES DE LECTURA, ESCRITURA Y LENGUAJES EXPRESIVOS EN LA CÁRCEL DE MUJERES
-REALIZAR PROCESOS DE LECTURA, ESCRITURA Y MÚLTIPLES LENGUAJES EN PARQUES
-REALIZAR LOS PROCESOS DE ACCESO Y PROMOCION LA LECTURA Y ESCRITURA A NNA
-ADQUIRIR INSUMOS PARA EL ACCESO Y PROMOCIÓN DE LA LECTURA Y ESCRITURA A NNA
-ADQUIRIR INSUMOS PARA EL ACCESO Y PROMOCIÓN DE LA LECTURA Y ESCRITURA A NNA
-REALIZAR TALLERES Y ENCUENTRO DE EXPERIENCIAS DE LECTURA, ESCRITURA Y MÚLTIPLES LENGUAJES A NNA
-REALIZAR TALLERES DE LECTURA Y ESCRITURA Y MÚLTIPLES LENGUAJES EN ESPACIOS PÚBLICOS
-REALIZAR TALLERES DE LECTURA, ESCRITURA Y MÚLTIPLES LENGUAJES EN CENTROS DE FORMACIÓN PARA ADOLESCENTES.
-REALIZAR TALLERES DE LECTURA, ESCRITURA Y MÚLTIPLES LENGUAJES EN PLAZAS DE MERCADO "COCINANDO CON LAS PALABRAS"
-DIVULGAR LOS PROCESOS DE ACCESO Y PROMOCIÓN DE LA LECTURA Y ESCRITURA A NNA
-REALIZAR LA CELEBRACIÓN DEL DÍA INTERNACIONAL DEL LIBRO
-REALIZAR JORNADAS CULTURALES DE PROMOCIÓN DE LECTURA Y ESCRITURA
-REALIZAR TALLERES EN ARTES PLÁSTICAS
-Realizar el Festival Internacional de Poesía
-ADQUIRIR INSUMOS PARA LA CONSERVACIÓN Y PRESERVACIÓN DE LOS ACERVOS CULTURALES
-REALIZAR CONSERVACIÓN DE LOS AMBIENTES CULTURALES DE LA BIBLIOTECA PÚBLICA DEL CENTENARIO
-REALIZAR DIVULGACIÓN DE LOS ACERVOS CULTURALES DE LAS BIBLIOTECAS
-REALIZAR TALLERES DE PROMOCIÓN DE LA LECTURA, ESCRITURA Y MÚLTIPLES LENGUAJES DONDE CIRCULA LA COLECCIÓN ESPECIAL Y GENERAL DE LA BIBLIOTECA
-REALIZAR ENCUENTROS PARA LA PROMOCIÓN DEL ACERVO BIBLIOGRÁFICO, DOCUMENTAL Y CULTURAL DE LA BIBLIOTECA
-REALIZAR TALLERES CULTURALES PARA LA RECUPERACIÓN Y DIVULGACIÓN DE LA MEMORIA Y ORALIDAD
-ADQUIRIR MATERIALES PARA TALLERES CULTURALES DE ARTICULACIÓN Y DESCENTRALIZACIÓN DEL ACERVO DOCUMENTAL, BIBLIOGRÁFICO
-DIVULGAR EL PATRIMONIO BIBLIOGRÁFICO Y DOCUMENTAL DE LA BIBLIOTECA
-APOYAR LOGÍSTICAMENTE LA CONSERVACIÓN DE LA IMAGEN Y LA MEMORIA DEL ACERVO DOCUMENTAL DE LA BIBLIOTECA
-REALIZAR LA PROMOCIÓN  Y DIVULGACIÓN DEL ARCHIVO FOTOGRÁFICO DE CALI DE LA BIBLIOTECA
-Implementar la campaña sobre la inclusión de las personas con discapacidad.
-Capacitar a la población sobre la problemática de la discapacidad.
-Realizar actividades artísticas sobre los imaginarios de la población con discapacidad
-Realizar el registo escrito y audiovisual sobre el impacto de la campaña sobre la exclusión de las personas con discapacidad
</t>
  </si>
  <si>
    <t>Que presupuesto se pone, ya que son varias BP en un mismo contrato?</t>
  </si>
  <si>
    <t xml:space="preserve">46253  $209.336.808   46330  $70.666.667   46334  $219.815.072   46335  $5.175.000   46371  $148.571.429   46374  $21.875.625   46379  $38.095.238   </t>
  </si>
  <si>
    <t>Equipamientos culturales construidos.viviendo mejor y disfrutando más a cali equipamientos colectivos multifuncionales, sostenibles y acc construcción del centro cultural los naranjos de la comuna 14 del municipio de santiago de cali</t>
  </si>
  <si>
    <t>Equipamientos culturales construidos.</t>
  </si>
  <si>
    <t>REALIZAR PRELIMINARES, REALIZAR ESTRUCTURAS EN CONCRETO, REALIZAR CUBIERTA, REALIZAR MAMPOSTERIA, REALIZAR INSTALACIONES HIDROSANITARIAS,  REALIZAR INSTALACIONES ELECTRICAS, REALIZAR CARPINTERIA METALICA, REALIZAR ACABADOS, REALIZAR OBRAS EXTERIORES</t>
  </si>
  <si>
    <t>Equipamientos culturales construidos. viviendo mejor y disfrutando más a cali equipamientos colectivos multifuncionales, sostenibles y acc construcción de la biblioteca pública centro cultural vista hermosa en el municipio de santiago de cali</t>
  </si>
  <si>
    <t>REALIZAR OBRAS PRELIMINARES, REALIZAR ESTRUCTURA, REALIZAR CUBIERTA, REALIZAR MAMPOSTERIA, REALIZAR INSTALACIONES HIDROSANITARIAS,  REALIZAR INSTALACIONES ELECTRICAS, REALIZAR ACABADOS</t>
  </si>
  <si>
    <t>Equipamientos culturales del municipio con mantenimiento y adecuación viviendo mejor y disfrutando más a cali equipamientos colectivos multifuncionales, sostenibles y acc adecuación de la biblioteca pública isabel allende de la comuna 7 del municipio de santiago de cali</t>
  </si>
  <si>
    <t>REALIZAR PRELIMINARES, REALIZAR ESTRUCTURAS EN CONCRETO, REALIZAR CUBIERTA, REALIZAR INSTALACIONES HIDROSANITARIAS, REALIZAR MAMPOSTERIA, REALIZAR INSTALACIONES ELECTRICAS, REALIZAR CARPINTERIA DE ALUMINIO, METALICA Y DE MADERA, REALIZAR ACABADOS, REALIZAR ZONA VERDE</t>
  </si>
  <si>
    <t>Personas capacitadas en procesos de iniciación y sensibiliza cali vibra con la cultura y el deporte patrimonio, arte y cultura capacitación en iniciación y sensibilización artística en comunas y corregimientos del municipio de santiago de cali</t>
  </si>
  <si>
    <t>Personas capacitadas en procesos de iniciación y sensibiliza</t>
  </si>
  <si>
    <t>-Adquirir equipos para talleres de exploración del arte y la cultura que fortalezcan competencias básicas.
-Adquirir equipos para talleres de iniciación y sensibilización artística con comunidad.</t>
  </si>
  <si>
    <t>Equipamientos culturales del municipio con mantenimiento y adecuación viviendo mejor y disfrutando más a cali equipamientos colectivos multifuncionales, sostenibles y acc adecuación de la biblioteca pública isabel allende de la comuna 7 del municipio de s</t>
  </si>
  <si>
    <t>Equipamientos culturales del municipio</t>
  </si>
  <si>
    <t>-REALIZAR OBRAS PRELIMINARES PARA ADECUAR LA BIBLIOTECA PÚBLICA DESEPAZ COMUNA 21
-REALIZAR CIMENTACIÓN PARA ADECUAR LA BIBLIOTECA PÚBLICA DESEPAZ COMUNA 21
-REALIZAR ESTRUCTURAS  METALICAS Y CUBIERTA PARA ADECUAR LA BIBLIOTECA PÚBLICA DESEPAZ COMUNA 21
-REALIZAR INSTALACIONES HIDROSANITARIAS PARA ADECUAR LA BIBLIOTECA PÚBLICA DESEPAZ COMUNA 21
-REALIZAR INSTALACIONES  ELÉCTRICAS PARA ADECUAR LA BIBLIOTECA PÚBLICA DESEPAZ COMUNA 21
-REALIZAR ACABADOS PARA ADECUAR LA BIBLIOTECA PÚBLICA DESEPAZ COMUNA 21
-REALIZAR ACABADOS PARA REPARAR LA BIBLIOTECA PÚBLICA DESEPAZ COMUNA 21</t>
  </si>
  <si>
    <t>REALIZAR OBRAS PRELIMINARES, REALIZAR ESTRUCTURA EN CONCRETO, REALIZAR CUBIERTA, REALIZAR MAMPOSTERIA, REALIZAR INSTALACIONES HIDROSANITARIAS, REALIZAR INSTALACIONES ELECTRICAS, REALIZAR ACABADOS</t>
  </si>
  <si>
    <t>Instituciones Educativas Oficiales acompañadas para el fortalecimiento de competencias básicas educación con calidad, eficiencia y equidad. fortalecimiento de las competencias básicas, desde la oferta formativa en arte y cultura, en instituciones educativas oficiales del municipio de santiago de cali</t>
  </si>
  <si>
    <t>Instituciones Educativas Oficiales acompañadas para el fortalecimiento de competencias básicas educación con calidad, eficiencia y equidad</t>
  </si>
  <si>
    <t>BP-06046293 - 0
 BP-06046296 -7060</t>
  </si>
  <si>
    <t xml:space="preserve">Adquirir insumos para talleres de exploración del arte y la cultura que fortalezcan las competencias básicas.
</t>
  </si>
  <si>
    <t>Bienes inmuebles patrimoniales o de interés cultural intervenidos cali vibra con la cultura y el deporte patrimonio, arte y cultura conservación centro cultural del municipio de santiago de cali</t>
  </si>
  <si>
    <t>Bienes inmuebles patrimoniales o de interés cultural intervenidos</t>
  </si>
  <si>
    <t>REALIZAR OBRAS CIVILES PARA EL MANTENIMIENTO CORRECTIVO EN EL CENTRO CULTURAL DE CALI</t>
  </si>
  <si>
    <t>Niñas  niños y adolescentes beneficiados con los programas de fomento a la lectura y la escritura a través de la Red de bibliotecas. construyendo sociedad niños, niñas, adolescentes y jóvenes - nnaj con oportunidade</t>
  </si>
  <si>
    <t>Niñas  niños y adolescentes beneficiados con los programas de fomento a la lectura y la escritura a través de la Red de bibliotecas</t>
  </si>
  <si>
    <t>ADQUIRIR DOTACIONES PARA LAS BIBLIOTECAS PÚBLICAS DE LA RED</t>
  </si>
  <si>
    <t>Conexiones físicas de Instituciones municipales pertenecientes a REMI con mantenimiento y adecuación modernización institucional con transparencia y dignificació gobierno en línea ampliación de la conectividad de la red de bibliotecas públicas del municipio de santiago de cali</t>
  </si>
  <si>
    <t xml:space="preserve">Conexiones físicas de Instituciones municipales pertenecientes a REMI </t>
  </si>
  <si>
    <t>-Realizar la conexión de las bibliotecas públicas de la zona urbana a la REMI
-Realizar la conexión de las bibliotecas públicas de la zona rural a la REMI</t>
  </si>
  <si>
    <t>Eventos artísticos y culturales anuales para los adultos mayores en las comunas y corregimientos construyendo sociedad cultura del envejecimiento ampliación de la oferta cultural y artística para población adulta y adulta mayor del municipio de santiago de cali</t>
  </si>
  <si>
    <t>Eventos artísticos y culturales anuales para los adultos mayores en las comunas y corregimientos</t>
  </si>
  <si>
    <t>-Realizar la convocatoria y selección de las presentaciones artisticas y culturales 
-Realizar el Festival de los Años Dorados 
-Realizar Evento Bolero al Parque 
-Realizar Concierto de Música  interpretada por Adultos Mayores 
-Realizar Festival Artesanal del Adulto Mayor 
-Realizar Presentación de canto, música y narración oral "LOS ABUELOS CUENTAN" 
-Realizar el Reinado del Adulto Mayor 
-Realizar el Encuentro de Grupos de Danzas y Canto de Adultos Mayores 
-Realizar la Noche de Cuento, Poesía y Bohemia
-Apoyar la realización del festival de identidad cultural</t>
  </si>
  <si>
    <t>Adquirir materiales para talleres de iniciación y sensibilización artística con comunidad.</t>
  </si>
  <si>
    <t xml:space="preserve"> Procesos de artes escénicas de organizaciones sociales e instituciones apoyados cali vibra con la cultura y el deporte patrimonio, arte y cultura apoyo a organizaciones e instituciones de las artes escénicas del municipio de santiago de cali</t>
  </si>
  <si>
    <t>Procesos de artes escénicas de organizaciones sociales e instituciones apoyados</t>
  </si>
  <si>
    <t>Apoyo a la realización de encuentros culturales de organizaciones del Municipio</t>
  </si>
  <si>
    <t>-ADQUIRIR EQUIPOS Y MUEBLES PARA LA CONSERVACION DEL CENTRO CULTURAL DE CALI
-ADQUIRIR EQUIPOS PARA LA CONSERVACIÓN DOCUMENTAL
-Adquirir equipos para el desarrollo de los procesos en el marco del Sistema Municipal de Cultura</t>
  </si>
  <si>
    <t>Adecuación de sedes comunales de la comuna 9 de Santiago de Cali</t>
  </si>
  <si>
    <t>Adecuar Sede Comunal de ASTURIAS con adecuación del primer piso y cosntrucción del segundo piso,y Sede Comunal el Rodeo</t>
  </si>
  <si>
    <t>Adecuación sede comunal corregimiento Felidia de Santiago de Cali</t>
  </si>
  <si>
    <t>Centro de desarrollo Empresarial y Comercial Rio Cauca adecuado.</t>
  </si>
  <si>
    <t>Implementación de un mecanismo en materia de medición de paz y cultura ciudadana en el municipio de Santiago de CaliI</t>
  </si>
  <si>
    <t>ppto definitivo</t>
  </si>
  <si>
    <t>ppto ejecutado</t>
  </si>
  <si>
    <t>%</t>
  </si>
  <si>
    <t>promedio</t>
  </si>
  <si>
    <t>Columna1</t>
  </si>
  <si>
    <t>Columna2</t>
  </si>
  <si>
    <t>Columna3</t>
  </si>
  <si>
    <t>Columna4</t>
  </si>
  <si>
    <t>Columna5</t>
  </si>
  <si>
    <t>Columna6</t>
  </si>
  <si>
    <t>Columna7</t>
  </si>
  <si>
    <t>Columna8</t>
  </si>
  <si>
    <t>Columna9</t>
  </si>
  <si>
    <t>Columna10</t>
  </si>
  <si>
    <t>Columna15</t>
  </si>
  <si>
    <t>OBSERVACIÓN REALIZADA POR CONTROL INTERNO EN EVALUACION AL PLAN DE MEJORAMIENTO</t>
  </si>
  <si>
    <t xml:space="preserve">No. de hallazgo
</t>
  </si>
  <si>
    <t xml:space="preserve">Descripción del hallazgo
</t>
  </si>
  <si>
    <t xml:space="preserve">Acción de mejora
</t>
  </si>
  <si>
    <t xml:space="preserve">Meta
</t>
  </si>
  <si>
    <t xml:space="preserve">Fecha inicio de la Actividad
</t>
  </si>
  <si>
    <t xml:space="preserve">ESTADO DE LA ACCIÓN
(Cerrada-C / Abierta-A) </t>
  </si>
  <si>
    <t xml:space="preserve">Responsable cargo
</t>
  </si>
  <si>
    <t>SUSCRIPCIÓN Y EVALUACIÓN PLAN DE MEJORAMIENTO</t>
  </si>
  <si>
    <t xml:space="preserve">Una vez revisada la cuenta presentada mediante el aplicativo SIA y SIA Observa vigencia 2019, se estableció que se presentaron inconsistencias en la presentación de algunos anexos y formatos como se detalla a continuación: 1.Formato 5. Propiedad, Planta y Equipo – Adquisiciones, Bajas, Donaciones y / o Comodatos, no se registró la compra del edificio, así como no se registraron ajustes y reclasificaciones en bodega. </t>
  </si>
  <si>
    <t>2.    Formato 10. Ejecución Reservas presupuestales y F11 Ejecución de cuentas por pagar, en estos formatos se presentaron deficiencias por cuanto las cifras no fueron concordantes con los actos administrativos de reconocimiento de las mismas.</t>
  </si>
  <si>
    <t xml:space="preserve">3. F15A. Relación de Controversias Judiciales, no existe coherencia en las cifras reportadas en el concepto Pagos, respecto de lo registrado en el anexo 1 Balance de Prueba.
</t>
  </si>
  <si>
    <t>7. Anexo 37. Certificación relacionada con el cumplimiento a lo establecido en el artículo 111 de la ley 99 de 1993. No aporta certificación emitida por la Secretaría de Hacienda conforme a lo definido en la Resolución 350 de 2019, en la que se establece claramente el tipo de documento y los valores que se deben certificar.</t>
  </si>
  <si>
    <t>9. Anexo 47. Vigencias futuras, en este anexo no se registró la vigencia excepcional constituida en el período 2.019, así como tampoco se anexaron los documentos a través de los cuales fue autorizada esta figura por la Asamblea Departamental.</t>
  </si>
  <si>
    <t xml:space="preserve">6. Anexo 33. Avance Plan de Mejoramiento. El anexo 2 del Plan de Mejoramiento no presenta el cumplimiento de las acciones y si es del caso observaciones sobre la evaluación, según lo establece la Resolución 330 de diciembre de 2017.
</t>
  </si>
  <si>
    <t>4. Anexo 12. Cierre presupuestal y financiero, se presentó un acta de cierre presupuestal, pero no registró el cierre financiero de bancos, como tampoco el excedente de tesorería.</t>
  </si>
  <si>
    <t>5. Anexo 13. Conciliaciones entre áreas., Los cruces que deben ser rendidos son los realizados en el área financiera, de forma que identifique las diferencias entre presupuesto, contabilidad y tesorería, para que puedan ser subsanadas, de tal forma que al final del período no se van a presentar diferencias en estas áreas y permitan un cierre presupuestal y financiero sin diferencias.</t>
  </si>
  <si>
    <t>8. Anexo 38. Informe de seguimiento a los planes operativos de los planes de manejo ambiental de las áreas protegidas. Se rinde el anexo del seguimiento al POA de las áreas estratégicas de conservación del departamento, sin embargo, éste corresponde a la vigencia 2018 y no a la
vigencia 2019.</t>
  </si>
  <si>
    <t>10. Plataforma SIA OBSERVA. Se presentaron deficiencias en la publicación, ya que en la muestra de contratación seleccionada, se pudo evidenciar que el Ente Territorial no cargó la totalidad de los documentos de la fase pre contractual y contractual</t>
  </si>
  <si>
    <t xml:space="preserve">Condición: La información reportada en el formato F19A anexo 36 de la rendición de la cuenta, inicialmente se presentó incompleta, toda vez que no se certifica por parte de la Secretaría de Hacienda los siguientes puntos exigidos en la Resolución 355 de 2019 (artículo 21: anexo 36):
</t>
  </si>
  <si>
    <t>Una vez analizado el informe de gestión de la Secretaría Administrativa Departamental, correspondiente al periodo 2016-2019, se pudo establecer en relación a los bienes inmuebles del departamento, que éste posee 16 predios de conservación y 2 predios de protección ambiental, de los cuales, 3 poseen vivienda y de acuerdo al informe mencionado, estas se encuentran deterioradas, abandonadas y en pésimo estado, situación que genera un riesgo de detrimento patrimonial, toda vez que con el paso del tiempo se hace más difícil su recuperación.</t>
  </si>
  <si>
    <t>La Oficina de Control Interno y Gestión realiza 2 seguimientos semestrales a la evaluación que efectúa la Secretaria de Planeación de forma cuatrimestral, al cumplimiento de las metas propuestas en el Plan de Desarrollo del Departamento del Quindío, las que son comunicadas al señor Gobernador en reunión de Consejo de Gobierno, en donde participan cada uno de los ejecutores de las mismas, dejándoles recomendaciones sobre el deber de cumplirlas; no evidenciándose la efectividad del trabajo realizado por la Oficina de Control Interno y de Gestión, ya que finalmente cuando ejecuta el seguimiento y se modifica el cumplimiento de metas si es del caso, en las actas no se dejan observaciones o recomendaciones, las que deben ser comunicadas a planeación para que se efectúen los correspondientes correctivos por cada uno de los ejecutores de los proyectos.</t>
  </si>
  <si>
    <t xml:space="preserve">El Plan Financiero susceptible de financiar el Plan Departamental de Desarrollo 2016
– 2019 ―EN DEFENSA DEL BIEN COMUN‖, proyectó recursos del crédito para las vigencias 2017, 2018 y 2019 por $10.000 millones, $13.000 millones y $10.000 millones respectivamente, con base en un cupo de endeudamiento por valor de $33.000.000.000, soportado en la capacidad de endeudamiento registrada a diciembre 31 de 2015.
Del presupuesto total estimado en el Plan Plurianual, solo se asignó en el POAI para los 4 años el 61% de lo programado y con respecto a este (POAI) ejecutó solo el 67% en el cuatrienio; pero con respecto al Plan Plurianual ejecutó solo el 41%. Esto demuestra el incumplimiento de lo programado con este recurso de financiación (46) presupuestalmente.
</t>
  </si>
  <si>
    <t>Una vez analizados los Estados Financieros con corte a diciembre 31 de 2019 de la Gobernación del Quindío, se observó que la subcuenta cartera de difícil cobro impuesto vehicular código contable 138514, presenta incertidumbre por valor de $4.301.804.300. Lo anterior toda vez que en información presentada al Ente de Control por la Dirección Tributaria se evidenció el siguiente estado de la cartera en referencia:</t>
  </si>
  <si>
    <t>Una vez analizados los Estados Financieros con corte a diciembre 31 de 2019 de la Gobernación del Quindío, se observó que al interior de la cuenta 1635 Bienes Muebles en Bodega, la subcuenta 163503 Muebles y Enseres y Equipo de Oficina se sobrestima en $305.166.950, en razón a que en esta se registró material didáctico y equipos de máquinas de oficina que no corresponden a esta cuenta, lo que paralelamente subestima la cuenta 163590 Otros bienes muebles en bodega.</t>
  </si>
  <si>
    <t xml:space="preserve">Verificado el proceso de recaudo y distribución del impuesto vehicular ISVA, generado en el vigencia 2016 al 2019, se observó que el Departamento del Quindío cuenta con un Manual de Procesos y Procedimientos para el manejo y control del proceso IMPUESTOS SOBRE VEHICULOS AUTOMOTORES ISVA,
 versión 2 de fecha 30 de julio de 2018, el cual se encuentra publicado en la página WEB de la Gobernación, el que al ser confrontado con las actividades ejecutadas por los funcionarios de la Secretaría de Hacienda, refleja que no existe coherencia entre el criterio y lo ejecutado; toda vez que este impuesto es recaudado y administrado en Convenio con los Bancos Davivienda y Occidente, quienes distribuyen el 20% del ingreso total a cada municipio, e informan al Departamento cuales fueron las operaciones realizadas para su respectivo conciliación con el área contable; no obstante, según el procedimiento en referencia tiene documentado que esta actividad la realiza solo un banco y el control de recaudo diario se efectúa en tesorería.
</t>
  </si>
  <si>
    <t xml:space="preserve">Apoyar las actividades y acciones establecidas en el decreto 948 de 1995 en lo que respecta a las competencias en las funciones de los departamentos </t>
  </si>
  <si>
    <t xml:space="preserve">A través de la aplicación del cuestionario ambiental y entrevistas realizadas a funcionarios de la Secretaría de Agricultura y Medio Ambiente, se pudo establecer que el departamento, dentro del componente ambiental, sólo cuenta con los procedimientos de compra de predios y de pago por servicios ambientales. </t>
  </si>
  <si>
    <t>Una vez realizada la verificacion de los estados contables del Departamento del Quindio para el año 2015, se establecieron inconsistencias que ponen en riesgo la razonabilidad de los estados financieros</t>
  </si>
  <si>
    <t>En cuenta Terrenos de los estados contables, se encuentran registrados terrenos del colegio INEM; el área de Almacén reportan que estos terrenos fueron cedidos al municipio de Armenia, sin soporte de legalización, generando obligaciones por concepto de Impuesto Predial.</t>
  </si>
  <si>
    <t>En el marco de la evaluación a los estados contables del Departamento del Quindío, se encontró lo siguiente: El saldo de la cuenta 1305 al 31 de Diciembre de 2017 es de $267.980.631,  del cual la subcuenta 130533 Impuesto sobre vehículos automotores presenta saldo por valor de $60.056.477,60...</t>
  </si>
  <si>
    <t xml:space="preserve">En el marco de la evaluación a los estados contables del Departamento del Quindío, se encontró lo siguiente: En la cuenta 1605 terrenos. Cuenta 1637 Propiedad planta y equipo no explotado. </t>
  </si>
  <si>
    <t>La auditoría comprobó mediante soporte que esta meta no se logró en 2017 como estaba programada, la unidad ejecutora reporta en documento soporte la realización de 3 actividades de pre diagnóstico para 3 procesos de la administración departamental, pero que evidencian que falta el estudio de modernización administrativa previsto.</t>
  </si>
  <si>
    <t xml:space="preserve"> No existe evidencias de las caracterizaciones de la población objeto, los beneficios obtenidos a la fecha con la intervención técnica y ejecución de recursos monetarios ejecutados a la fecha. Además, dentro de este proyecto aprobado no están contemplados los recursos que aportaría la Gobernación del Quindío como respaldo financiero para los créditos que aparentemente se darían a los productores.</t>
  </si>
  <si>
    <t xml:space="preserve">Falta de solicitud del Servicio </t>
  </si>
  <si>
    <t>A pesar que la revisión al expediente permite conceptuar que el ritual jurídico de este contrato de prestación de servicios se cumplió conforme a las disposiciones vigentes; se presume que las posibles fallas para no lograr el objeto del contrato, se debieron a deficiencias en la invitación pública antes citada, la cual contiene dentro de los requisitos experiencia general y específica</t>
  </si>
  <si>
    <t>Se cuestiona el hecho que la administración departamental haya aprobado dicha adición, sin exigir los soportes y argumentos de dicha necesidad, pues debe tenerse en cuenta que para estos casos, una adición supone mayores bienes o servicios entregados, y esto precisamente es lo que no está soportado por el contratista, pues el objeto del contrato inicialmente pactado no varió en las obligaciones.</t>
  </si>
  <si>
    <t>En la ejecución de las metas de producto de la Secretaría de Educación, se pudo comprobar que en varias metas no se ejecutaron adecuadamente los recursos presupuestales asignados</t>
  </si>
  <si>
    <t>Incumplimiento de Meta 110 Plan de Desarrollo.</t>
  </si>
  <si>
    <t>El BPIN registró y viabilizó el proyecto 97 denominado "fortalecimiento de las herramientas tecnologicas en las instituciones educativas del departamento del Quindio, el cual tuvo un valor inicial de $2,758,000,000 del SGR, que por razones extrernas fue reducido a $535,723,491. mediante decreto 763 de octubre de 2018 el departamento le adiciono con recursos propios la suma de $62,000,000, recursos estos que se cuestiona, no fueron debidamente ejecutados y la auditoria no obtuvo soportes que justificaran esa situación, pues solo logró ejecutar la suma de $7.380.000</t>
  </si>
  <si>
    <t xml:space="preserve">
 La Dirección presentó fallas en las funciones de Gerenciar las Políticas Administrativas y Financieras de la Secretaría; en especial respecto de velar por el buen desempeño y gestión de las Instituciones
Educativas.</t>
  </si>
  <si>
    <t>Registros contables: las instituciones educativas seleccionadas presentaron deficiencias de los bienes activos fijos e inventarios.</t>
  </si>
  <si>
    <t>Los presupuestos de las instituciones educativas carecen de una codificación adecuada…</t>
  </si>
  <si>
    <t>Durante el proceso de revisión selectiva de la cuenta, se evidenciaron deficiencias en la información publica de contratación de 5 instituciones educativas: Francisco Miranda de Filandia; Institucto tecnologico de Calarcá; San Vicente de Paul de Genova; IE General Santander de Calarcá.</t>
  </si>
  <si>
    <t>Verificado por la Auditoria el cumplimiento de las acciones correctivas del plan de mejoramiento suscito por la secretaria de educacion, 8 de éstas no fueron efectivas.</t>
  </si>
  <si>
    <t xml:space="preserve">Posible In eficiencia en el manejo, programación y ejecución de los Recursos propios,de algunas actividades programadas en 11 de las 50 metas de producto previstas en el Plan Indicativo de la secretaria de Educación Departamental </t>
  </si>
  <si>
    <t>Inaplicabilidad de la ordenanza 022 de 2014 al no haber adicionado reservas presupuestales contratos de vigencias futuras en ejecución al presupuesto de la vigencia 2020</t>
  </si>
  <si>
    <t xml:space="preserve">Debilidades Financieras para la puesta en marcha de los PRAES. </t>
  </si>
  <si>
    <t>Evaluación del PRAE por parte de los Conseos Directivos</t>
  </si>
  <si>
    <t>Medición del Impacto de los proyectos ambientales escolares PRAE</t>
  </si>
  <si>
    <t>Inoportunidad en la transferencia de recursos producto de Estampilla Pro Adulto Mayor a los Hogares de Anciano y/o Centros día</t>
  </si>
  <si>
    <t>1. Solicitud de capacitación a la Contraloría Departamental , sobre rendición de la cuenta según resolución #355 de 2019.
2. Depurar y conciliar propiedad planta y equipo verificando que los bienes esten incluidos en la contabilidad
3. Seguimiento a los estados financieron esten conciliados</t>
  </si>
  <si>
    <t xml:space="preserve">
Adelantar capacitacion conjunta entre los funcionarios de TICs y secretaria de hacienda responsables del cargue de informacion a la plataforma SIA OBSERVA.
</t>
  </si>
  <si>
    <t xml:space="preserve">Conciliacion permanente por concepto de pagos por controversias judiciales, que involucre a las secretarias de representacion judicial y secretaria de hacienda. </t>
  </si>
  <si>
    <t xml:space="preserve">ACCION UNO: Solicitar capacitación a la Contraloria Departamental para  el correcto diligenciamiento de la certificación relacionada con el cumplimiento a lo establecido en el artículo 111 de la ley 99 de 1993.
ACCION 2: Socializar al interior del equipo de la secretaria de hacienda la Resolucion 350 del 2019, con el fin de conocer los requerimientos exigidos para diligencia el anexo No. 37. </t>
  </si>
  <si>
    <t>Solicitar capacitación a la Contraloria Departamental para  el correcto diligenciamiento de dicha certificación</t>
  </si>
  <si>
    <t>1. Solicitar a la Secretaría Administrativa en conjunto con la Oficina de Control Interno de Gestión Capacitación al personal  de la administración departamental encargados de la Rendición de la Cuenta en el diligenciamiento de los formatos y anexos.
2. Solicitar a la Contraloría General del Quindío una capacitación sobre Rendición de la Cuenta del Departamento del Quindío a los funcionarios del ente departamental.</t>
  </si>
  <si>
    <t>Acción 1: conciliar y presentar el documento   soporte donde se evidencie el registro del cierre financiero.
Acción 2: Socializacion de los cronogramas de cierres.</t>
  </si>
  <si>
    <t xml:space="preserve">Generar el proceso  para normalizar los informes de seguimiento a los POA planes operativos anuales  de los PMA  planes de manejo ambiental de las areas protegidas,  correspondientes a las vigencias objeto de la auditoria anual. </t>
  </si>
  <si>
    <t xml:space="preserve">1. Establecer el procedimiento para el manejo de los recursos del 1% de los ingresos corrientes del Departamento, referidos al art. 111 de la ley 99 de 1993.
2. Solicitar en coordinación con Direccion Finaciera la creacion de una cuenta bancaria para manejar los recursos </t>
  </si>
  <si>
    <t>1. Realizar visita de reconocimiento a los predios de protección y de conservación, y verificar el estado de los mismos y de las viviendas ubicadas en estas, a fin de definir la ruta de atención a estos predios y sus viviendas, bien sea por demolición o mejoras para la conservación de las viviendas de los predios, si se las considera necesarias.
2, Definición de cronograma de intervenciones, segun se determine y asignación de responsable de estas actividades.</t>
  </si>
  <si>
    <t xml:space="preserve">ACCION UNO: Realizar seguimientos en la inversión al interior de las secretarías de conformidad con los recursos asignados en el Plan Operativo Anual de lnversiones y las metas establecidas en el Plan de Desarrollo 2020-2023.
. ACCION DOS: Socializar al interior del consejo de gobierno los resultados de los seguimientos anteriores. </t>
  </si>
  <si>
    <t>Revisión de manual interno de cartera con el fin de realizar una nueva clasificación de la cartera, según las estipulaciones que este expresa, para de esta manera lograr determinar el periodo de tiempo que debe permanecer la cartera activa en las cuentas contables de la Gobernación del Quindío.
Realizar una buena depuración de dicha cartera, con el otorgamiento de los beneficios tributarios aplicados a las obligaciones que tienen los contribuyentes, según el Decreto 678 de 2020 “por medio del cual se establecen las medidas para la gestión tributaria, financiera y presupuestal de las entidades territoriales, en el marco de la emergencia económica, social y ecológica declarada mediante el Decreto 637 de 2020”.</t>
  </si>
  <si>
    <t>Actualizacion  de la versión 2 de fecha 30 de julio de 2018, del Muanual l del proceso IMPUESTOS SOBRE VEHICULOS AUTOMOTORES ISVA</t>
  </si>
  <si>
    <t>Activar en el marco del COTSA - (Consejo Territorial de Salud Ambiental) -  la Mesa de Calidad de Aire; como instancia consultiva y promotora de la politica publica para el desarrollo de los  programas de prevencion y control de la contaminacion atmosferica en el Departamento</t>
  </si>
  <si>
    <t xml:space="preserve">Activar en el marco del COTSA - (Consejo Territorial de Salud Ambiental) -  la Mesa de Calidad de Aire; como instancia consultiva y promotora de la politica publica para el desarrollo de los  programas de prevencion y control de la contaminacion atmosferica en el Departamento </t>
  </si>
  <si>
    <t xml:space="preserve">Fortalecimiento de las acciones tendientes a mitigar los efectos de las emisiones atmosfericas de los vehiculos de transporte publico de carga y pasajeros  en el departamento, por medio de la articulacion institucional y sectorial  a traves de la operativizacion de la   Mesa de Transporte Publico- con la participacion de los diferentes actores  del sector ( empresa de transporte,  organizmos del transito y transporte, centros de diganostico automotor  y la autoridad ambiental) </t>
  </si>
  <si>
    <t xml:space="preserve">Apoyar a la autoridad ambiental  en conjunto con  el instituto departamental de Transito y Transporte del Departamento en  la ejecucion de  campañas de monitoreo de la calidad de aire en las fuentes moviles que circulan en el Departamento. </t>
  </si>
  <si>
    <t>1. Verificar el estado de avance del proceso de cesión.
2. Formalizar y registrar mediante escritura publica, el proceso de cesión.
3, Ajustar los registro contables del departamento, asentando los terrenos cedidos</t>
  </si>
  <si>
    <t xml:space="preserve"> Verficar con la Direccion Tributaria para mirar la razonabilidad que aparece el saldo de la cuenta del impuesto de vehiculos automotor y solicitar a data soft la parametrizacion de dichos recursos</t>
  </si>
  <si>
    <t>1. Preparar informe de conciliación de propiedad, planta y equipo - adquisiciones, bajas, donaciones y /o comodatos de la bodega, de acuerdo a los soportes documentales de la direccion, almancen y jefatura de contabilidad, mes a mes</t>
  </si>
  <si>
    <t xml:space="preserve">1.  Revisar el alcance de la Modernizacion Administrativa  para la vigencia 2020  y definir pasos a seguir (  de la Meta. 286 ") .                                                </t>
  </si>
  <si>
    <t xml:space="preserve">Realizar un analisis de la viabilidad de cumplimiento de las metas establecidas en el PLAN DE DESARROLLO DEPARTAMENTAL por parte de las secretarias sectoriales </t>
  </si>
  <si>
    <t>Unificación de la información contable, presupuestal y financiera de las instituciones educativas con seguimeinto por parte de la SED en tiempo real y reportado en el micrositio del portal institucional de la SED</t>
  </si>
  <si>
    <t xml:space="preserve">Presentar infome mensual por parte de Planeamiento educativa  al comité directivo el seguimiento y evaluación del plan indicativo y de acción </t>
  </si>
  <si>
    <t xml:space="preserve">A partir de una comunicación oficial emitida por la direccion Administrativa y financiera de la SED se pronunciaran al terminar la vigencia del periodo académico anual  ante las IE oficiales del departamento informando la suspension de servicios de conectividad.  </t>
  </si>
  <si>
    <t>La direccion de planeamiento educativo presentara un informe antes del  31 de diciembre ante comité directivo de la SED armonizando mentas de vigencias anteriores con el nuen PDD 2020-2023</t>
  </si>
  <si>
    <t xml:space="preserve">Actualización de acuerdo a la guia 34 del MEN, el   proceso administrativo y directivo de cada institución educativa conforme a la autonomia institucional  </t>
  </si>
  <si>
    <t>Unificar los criterio presupuestales de las instituciones educativas en cumpliento a las normas pertinentes  a traves de comunicación oficial  por parte de la Dirección Administrativas</t>
  </si>
  <si>
    <t>La dirección financiera solicitará certificacion bimestral a  las IE oficiales del depto en el formato preestablecido la relacion de la contratación.</t>
  </si>
  <si>
    <t xml:space="preserve">1.Una vez realizada la consulta con el proveedor del sistema financiero PCT se concluyó que apenas se homologue el nuevo catálogo presupuestal y  se identifiquen el total de los recursos que se invirtieron y con cuanto se quedara  al final del periodo de la vigencia se reemplazaran con la nueva vigencia en este caso 2021 las vigencias futuras de contratos en ejecución vigencias expiradas reservas presupuestales a través de las herramientas que nos brinda el sistema por parte de la oficina de presupuesto con el apoyo de la secretaria de las TIC
2.Posterior se realizará el acto administrativo de la adición de los recursos para la vigencia 2021 de las vigencias futuras de contratos en ejecución vigencias expiradas y reservas presupuestales
3.realizando dichas acciones se podrá comparar la vigencia 2020 con la 2021 subsanando lo pertinente 
</t>
  </si>
  <si>
    <t xml:space="preserve">Requerir a las IE que en las rendición pública de cuentas presenten a la comunidad por parte de un miembro del consejo directivo la medición del impato del Proyecto Ambiental Escolar de la vigencia </t>
  </si>
  <si>
    <t>Revisión y expedición del Decreto Departamental por medio del cual se establece los recursos a transferir a los municipios de la Estampilla Departamental.</t>
  </si>
  <si>
    <t>Realizar la transferencia de los recursos de la Estampilla Departamenta a los municipios de acuerdo a los Decretos Departamentales expedidos por los Centros de Protección y otro  públicado dentro de los díez días calendario, contando a partir del día siguiente de la publicación del decreto.</t>
  </si>
  <si>
    <t>Solicitar a la Secretaría de Hacienda Departamental el soporte de las transferencias realizadas a los municipios de los recursos por la Estampilla Departamental.</t>
  </si>
  <si>
    <t>Solicitar a los municipios soporte de transferencia de los recursos por la Estampilla Departamental a los Centros de Bienestar y Centros día/vida.</t>
  </si>
  <si>
    <t>Capacitación realizada a responsables del cargue documental
Conciliaciones entre áreas de Almacén y Contabilidad</t>
  </si>
  <si>
    <t>Capacitación realizada</t>
  </si>
  <si>
    <t>Conciliacion entre areas solicitando los pagos efectuados</t>
  </si>
  <si>
    <t xml:space="preserve">
CAPACITACION REALIZADA 
Socializacion realizada </t>
  </si>
  <si>
    <t xml:space="preserve">capacitaicon realizada </t>
  </si>
  <si>
    <t>Cumplimiento de la rendición del anexo 33 de acuerdo a la Resolución 330 de 2017</t>
  </si>
  <si>
    <t>Cinco (5)  Conciliaciones  involucrando las  áreas de Tesoreria, contabilidad y presupuesto.</t>
  </si>
  <si>
    <t>5.   Conciliación entre áreas</t>
  </si>
  <si>
    <t xml:space="preserve">Proceso normalizado </t>
  </si>
  <si>
    <t xml:space="preserve">Publicar el 100% de documentos en la plataforma del SIA OBSERVA, de conformidad con la reglamentación vigente en materia de rendición de la cuenta. </t>
  </si>
  <si>
    <t xml:space="preserve">Procedimiento establecido 
Apertura de cuenta </t>
  </si>
  <si>
    <t>Informe que evidencie el estado actual de los predios y las viviendas que estas tienen
Cronograma de actividades de intervencion definidas</t>
  </si>
  <si>
    <t xml:space="preserve">
1. 2 mesas de trabajo
2. Acta de comité coordinar del sistema de control interno </t>
  </si>
  <si>
    <t>Un  seguimiento
 acta de consejo de gobierno donde se evidencie la socialización de los resultados del seguimiento.</t>
  </si>
  <si>
    <t>1. Manual actualizado
2. Cartera depurada</t>
  </si>
  <si>
    <t>Revelar en los estados financieros la propiedad, planta y equipo consistente con las partidas del Almacén.</t>
  </si>
  <si>
    <t>Manual de procedimento  IMPUESTOS SOBRE VEHICULOS AUTOMOTORES ISVA  actualizado</t>
  </si>
  <si>
    <t xml:space="preserve">Actas e informes de reunión </t>
  </si>
  <si>
    <t xml:space="preserve">Actas e informes de reunion </t>
  </si>
  <si>
    <t xml:space="preserve">Actas  e informes de reunion </t>
  </si>
  <si>
    <t>Campaña de monitoreo de calidad del aire</t>
  </si>
  <si>
    <t>1. Informe de estado del proceso de cesión.
2. Escritura publica de cesión, registrada.
3. Informe contable, certificando el ajuste realizaddo de los terrenos cedidos.</t>
  </si>
  <si>
    <t>Conciliacion entre áreas de Ingresos publicos y contabilidad para llevar control de esta cuenta</t>
  </si>
  <si>
    <t>1, Realizar mesa de trabajo con Secretaría de Planeación Departamental y la Secretaría Administrativa, a fin de determinar la viabilidad de este proposito del gobierno anterior, a la luz del Plan de Desarrollo 2020-2023.
2, Establecer cronocrama de actividades, si es viabilizado. 
3, Cancelar el proyecto y comunicarlo a los entes de control.</t>
  </si>
  <si>
    <t xml:space="preserve">Analisis de viabilidad </t>
  </si>
  <si>
    <t>Adquisición y puesta en marcha del Software financiero, presupuestal y contable</t>
  </si>
  <si>
    <t>Presentar de acuerdo a las directrices del comité directivo el informe de seguimiento y evaluación al plan indicativo y de acción de la SED</t>
  </si>
  <si>
    <t>Comunicación oficial de suspension de contrato</t>
  </si>
  <si>
    <t>un informe de armonizacion de metas de vigencias anteriores pendientes de ejecutar</t>
  </si>
  <si>
    <t>Ajustar los 54 manuales de procesos conforme a directrices del MEN para cada IE oficial dfel Depto</t>
  </si>
  <si>
    <t xml:space="preserve">Actualizar la codifiación presupuesal para las instuciones educativas </t>
  </si>
  <si>
    <t>certificados de contratos bimestrales</t>
  </si>
  <si>
    <t>1.ejecucion presupuestal 2021 reflejada de las vigencias futuras de contratos en ejecucion vigencias expiradas reservas presupuestales      2. acto administrativo de adicion 
1. Conciliacion de Vigencias 2020 -2021</t>
  </si>
  <si>
    <t>Darle Cumplimiento normativo a fin de fortalecer la instoitucionalización de la política nacional de educación ambiental y su incorporación  Institucional</t>
  </si>
  <si>
    <t>Dar cumplimiento a la normatividad en materia de educación ambiental debidamente apropiada en cada una de las instituciones educativas oficiales adscritas a la Secretaría de Educación Departamental</t>
  </si>
  <si>
    <t>Revisión y expedición del Decreto Departamental</t>
  </si>
  <si>
    <t>Transferencias realizadas a los 12 municipios</t>
  </si>
  <si>
    <t>Solicitud de soportes de las transferencias realizadas</t>
  </si>
  <si>
    <t>06/07/2020
06/07/2020</t>
  </si>
  <si>
    <t xml:space="preserve">
CGQ
Secretaría Administrativa (Almacen) - Hacienda (Contabilidad) </t>
  </si>
  <si>
    <t>Secretaria TICs
Secretaria de Hacienda</t>
  </si>
  <si>
    <t>Oficina de Representacion Judicial
Secretaria de Hacienda</t>
  </si>
  <si>
    <t>Secretaria de Hacienda - Direccion Financiera</t>
  </si>
  <si>
    <t xml:space="preserve">
CGQ
Secretaria de Hacienda - Direccion Financiera</t>
  </si>
  <si>
    <t>CGQ
Secretaria de Hacienda - Direccion Financiera</t>
  </si>
  <si>
    <t>Oficina de Control Interno de Gestión</t>
  </si>
  <si>
    <t xml:space="preserve">
CGQ
Oficina de Control Interno de Gestión</t>
  </si>
  <si>
    <t>Secretaria de Hacienda - contabilidad - Direccion Financiera</t>
  </si>
  <si>
    <t xml:space="preserve">Secretaría de Agricultura, Desarrollo Rural y Medio Ambiente - Secretaria de Salud- Secretaria de Planeacion </t>
  </si>
  <si>
    <t xml:space="preserve">Secretaría Administrativa (Almacen) - Hacienda (Contabilidad) </t>
  </si>
  <si>
    <t>Secretaría de Hacienda</t>
  </si>
  <si>
    <t>Secretaría de Planeación - Secretarias de Despacho encargadas de entregar el seguimiento del POAI</t>
  </si>
  <si>
    <t xml:space="preserve">Sec. Agricultura - Dirección de Emprendimiento Rural
</t>
  </si>
  <si>
    <t xml:space="preserve">Secretaria de Agricultura, desarrollo rural y Medio Ambiente. </t>
  </si>
  <si>
    <t>Secretaria Administrativa (Recursos Fisicos) - Hacienda (Contabilidad)</t>
  </si>
  <si>
    <t xml:space="preserve">Despacho Gobernador - Secretaria Administrativa  - Planeación - Hacienda - </t>
  </si>
  <si>
    <t xml:space="preserve">Secretaría Administrativa - Responsable manejo la Caja menor </t>
  </si>
  <si>
    <t>Secretaría de Educación</t>
  </si>
  <si>
    <t>Secretaria de Educacion</t>
  </si>
  <si>
    <t>Secretaria de Hacieda</t>
  </si>
  <si>
    <t>Secretaría de Familia
Compartido con 
secretaria de Hacienda
Secretaria Jurídica</t>
  </si>
  <si>
    <t>AGEI Regular M.A.01-20. Hallazgo Administrativo No.1 Deficiencias en la Rendición de la cuenta.</t>
  </si>
  <si>
    <t>Secretaría Jurídica</t>
  </si>
  <si>
    <t xml:space="preserve">1. Elaborar y socializar circulares respecto de los términos y requisitos para la publicación de documentos en la plataforma SIA OBSERVA.
2. Realizar un muestreo interno cada dos meses, de los contratos y documentos que deben ser publicados en la plataforma  SIA OBSERVA, verificando el cumplimento de su publicación. 
</t>
  </si>
  <si>
    <t>AGEI Regular M.A.01-20. Hallazgo Administrativo No.1 Deficiencias en la Rendición de la cuenta</t>
  </si>
  <si>
    <t>M.A.01-20 Hallazgo Administrativo No. 2. Manejo presupuestal de los recursos del 1% de los ingresos corrientes del Departamento, referidos al artículo 111 de la Ley 99 de 1993.</t>
  </si>
  <si>
    <t>AGEI Regular M.A.01-20  Hallazgo Administrativo No. 3. Deterioro de los bienes inmuebles ubicados en los predios de conservación del Departamento del Quindío</t>
  </si>
  <si>
    <t xml:space="preserve">M.A.01-20 
Hallazgo Administrativo No. 4. Inefectividad de los controles Oficina de Control Interno y Gestión.
</t>
  </si>
  <si>
    <t xml:space="preserve">M.A.01-20 Hallazgo Administrativo No. 5. Ejecución de los recursos del Crédito e inexactitud de la información registrada en Plan Indicativo y Presupuesto.
</t>
  </si>
  <si>
    <t xml:space="preserve">M.A-01-20 Hallazgo Administrativo No 6. Incertidumbre en el saldo de la cartera de difícil cobro impuesto vehicular vigencias anteriores. </t>
  </si>
  <si>
    <t xml:space="preserve">    
    M.A.01-20               Hallazgo Administrativo No 7. Propiedad, planta y equipo. Bienes en bodega y en servicio.</t>
  </si>
  <si>
    <t xml:space="preserve">M.A-01-20 Hallazgo Administrativo No. 8. Desactualización del manual de procesos y procedimiento del Impuesto ISVA.
</t>
  </si>
  <si>
    <t>M.A.01-20
AGEI REGULAR M.A.01 -2017 HALLAZGO # 7 ADMINISTRATIVA APLICACIÓN DEL DECRETO948 DE 1995 EN RELACIÓN A LA PREVENCIÓN Y CONTROL DE LA CONTAMINACIÓN ATMOSFERICA Y LA CALIDAD DEL AIRE</t>
  </si>
  <si>
    <t xml:space="preserve"> M.A.01-20
M.A 01-2018  Hallazgo Administrativo N°5. Procesos y Procedimientos para el cumplimiento de asuntos ambientales asignados en la ley que son competencia del departamento.</t>
  </si>
  <si>
    <t xml:space="preserve">1. Preparar informe de conciliación de propiedad, planta y equipo - adquisiciones, bajas, donaciones y /o comodatos de la bodega, de acuerdo a los soportes documentales de la dirección, almancén y jefatura de contabilidad, mes a mes
2. Evaluar y clasificar las categorias del modulo PCT Almacen.
3. Solicitar a la direccion Administrativa en compañía del almacen la veificacion de la propiedad planta y equipo para efectuar la contabilizacion en los estados financieros
</t>
  </si>
  <si>
    <t>Revelar en los estados financieros la propiedad, planta y equipo consistente con las partidas del Almacén.
Confirmación conjunta de la pertinencia de las categorias utilizadas en el módulo PCT Almacén a traves de Infome escrito de verificación, aprobatorio  de la pertinencia de la clasificación</t>
  </si>
  <si>
    <t>05/06/2017
29/06/2018</t>
  </si>
  <si>
    <t>30/12/2020
30/12/2020</t>
  </si>
  <si>
    <t>M.A.01-20
AGEI M.A.25-2016 HALLAZGO No. 5– Administrativa – Propiedad planta y equipo.</t>
  </si>
  <si>
    <t>M.A.01-20
 M.A 01-2018 Hallazgo Administrativo N°2. Legalización de predios.</t>
  </si>
  <si>
    <t>M.A.01-20
 M.A 01-2018 Hallazgo administrativo N° 12. Razonabilidad de la Cuenta 1305 Rentas por cobrar - Impuesto automotor.</t>
  </si>
  <si>
    <t>M.A.01-20
 M.A 01-2018 Hallazgo administrativo N° 13. Control contable y físico de la propiedad planta y equipo del Departamento del Quindío.</t>
  </si>
  <si>
    <t>M.A.01-20
 M.A 01-2018 Hallazgo Administrativo N° 9. Meta 286 - “Realizar un Estudio de modernización administrativa”</t>
  </si>
  <si>
    <t>M.A.01-20
M.A. 01-2019
Hallazgo Administrativo N° 4. Proyecto 29 - Fondo de Desarrollo Rural FIDER</t>
  </si>
  <si>
    <t>1.Preparacion e inclusión de la Tabla Listado de Chequeo Documentos en el comprobante de caja, en la cual se evidencie si cumple y cuenta con el documento soporte, y tiene su respectivo Visto Bueno (VoBo), donde se evidencie que la cuenta está soportada con: 1. Oficio de Necesidad; 2. Otros Documentos Soportes; 3. RUT; 4. Factura Original.
2. Cruce de información de documentos físicos con la tabla de control,verificando  valores, características, detalles, y descuentos por concepto de Estampillas y Retenciones.</t>
  </si>
  <si>
    <t xml:space="preserve">
Control del inicio de la cuenta con la solicitud del servicio requerido.
Verficar los valores, saldos, descuentos por estampillas y retenciones, como también características de la cuenta comprobante de caja</t>
  </si>
  <si>
    <t xml:space="preserve">No. 1.  HALLAZGO ADMINISTRATIVO - ACTUACION ESPECIAL </t>
  </si>
  <si>
    <t>AGEI ME. M.A. 13-19 Hallazgo Administrativo N°1. Deficiencias en el proceso precontractual para la puesta en funcionamiento del aplicativo - SIAC</t>
  </si>
  <si>
    <t>AGEI ME. M.A. 13-19 Hallazgo Administrativo N°4. Incumplimiento de Meta 110 Plan de Desarrollo.</t>
  </si>
  <si>
    <t>M.A. 01-2019
Hallazgo Administrativo N. 2 Falta de ejecución de recursos propios y no cumplimiento de la meta</t>
  </si>
  <si>
    <t>AGEI ME 22-2017  Hallazgo N° 1
Manuales de Funciones y Requisitos; y de
Procesos y Procedimientos.</t>
  </si>
  <si>
    <t>AGEI ME. M.A. 13-19 Hallazgo Administrativo N° 2 con incidencia Disciplinaria. Adición de Contrato.</t>
  </si>
  <si>
    <t>AGEI ME. M.A. 13-19 Hallazgo Administrativo N° 3. Deficiencias en la asignación de recursos para el cumplimiento de las metas de producto.</t>
  </si>
  <si>
    <t xml:space="preserve">
circular
54 reportes de bajas de Inventarios de las IE oficiales del Departamento
Registro contable de Bajas en el PCT de la Gobernacion del Quindío</t>
  </si>
  <si>
    <t>La Direccion Administrativa y financiera de la SED, Solciita a traves de circular la actualizacion de inventarios a las IE oficiales del departamento con corte a 31 de diciembre conforme a formato preestablecido.
Las IE oficiales entegaran el reporte  contable de Bajas de inventarios con corte a 31 de diciembre conforme a formato preestablecido 
la Direccion Financiera del departamento entregara el Registro contable de bajas con corte a Diciembre 31</t>
  </si>
  <si>
    <t>AUDITORIA ESPECIAL MEMORANDO AGEI 26/2018 HALLAZGO ADMINISTRATIVO #4 Registros Contables</t>
  </si>
  <si>
    <t>AUDITORIA ESPECIAL MEMORANDO AGEI 26/2018 HALLAZGO ADMINISTRATIVO #5 Procesos presupuestale</t>
  </si>
  <si>
    <t>AUDITORIA ESPECIAL M.A.17-2020 HALLAZGO ADMINISTRATIVO #1 
Inadecuada publicación de los documentos de legalidad de la contratación en el Aplicativo SIA Observa</t>
  </si>
  <si>
    <t>AUDITORIA ESPECIAL M.A.17-2020 HALLAZGO ADMINISTRATIVO #2
Inefectividad de las acciones correctivas de los planes de mejoramiento.</t>
  </si>
  <si>
    <t>AUDITORIA ESPECIAL M.A.17-2020 HALLAZGO ADMINISTRATIVO #3
Ineficiencia en la ejecución de metas financieras del Plan De Desarrollo</t>
  </si>
  <si>
    <t>ACTUACION ESPECIAL 04-20
 Hallazgo administrativo con presunta incidencia disciplinaria No. 1 Aplicabilidad</t>
  </si>
  <si>
    <t>Mediante Acto Adminstrativo asignar funciones de acompañamiento institucional en lo referente a los PRAE en las 54 IE Oficiales del Departamento a un funiconario de planta de la dirección de Calidad Educativa
Reactivación y Reconocimiento de la RED PRAE del Departamento del Quindio
Elaboración del Plan de Acción de la RED PRAE y designación de coordinador Municipal para seguimiento a su ejecución</t>
  </si>
  <si>
    <t>AUDITORIA ESPECIAL M.A 05-2020 HALLAZGO ADMINISTRATIVO #1</t>
  </si>
  <si>
    <t>Mediante Circular remitida a las IE Oficiales del Departamento, indicando la obligatoriedad del cumplimiento del articulo 4 y 6 del decreto 1743.
Requerir a las IE semestralmente evidencia de Evaluacion del PRAE por parte de Consejos Directivos</t>
  </si>
  <si>
    <t>AUDITORIA ESPECIAL M.A 05-2020 HALLAZGO ADMINISTRATIVO #2</t>
  </si>
  <si>
    <t>AUDITORIA ESPECIAL M.A 05-2020 HALLAZGO ADMINISTRATIVO #3</t>
  </si>
  <si>
    <t>Elaborar y enviar la socilitud de la certificación de los adultos mayores atendidos en los Centros de Bienestar y los Centros Día/Vida que aplican para acceder a los recursos de la Estampilla Departamental para el Bienestar del Adulto Mayor a todos los municipios del departamento del Quindío.</t>
  </si>
  <si>
    <t>Envíar solicitud a la Secretaría de Hacienda pidiendo la certificación de los recursos recaudados de la Estampilla Departamental para el Bienestar del Adulto Mayor a la Secretaria de Hacienda Departamental.</t>
  </si>
  <si>
    <t>Elaborar las proyecciones de los Decretos Departamentales (uno por los Centros de Bienetar y otro por los Centros Vida/Día), por medio del cual se establece el recursos a transferir a los municipios de conformidad a la certificación expedida de los recursos disponibles de la Estampilla Departamental y de conformidad a la certificación de la población atendida Adulta Mayor enviadas por las alcadías.</t>
  </si>
  <si>
    <t>Realizar 36 solicitudes dirigidas a los municipios del Departamento del Quindío de la Certificación de Adultos Mayores atendidos por cada Centro de Bienestar y Centros día/Vida.</t>
  </si>
  <si>
    <t>Realizar 3 solicitudes para la Secretaria de Hacienda pidiendo la certificación de los recursos recaudados de la Estampilla Departamental para el Bienestar del Adulto Mayor.</t>
  </si>
  <si>
    <t>Elaborar 6 proyecciones de decretos departamentales para la distribución de los recursos de la estampilla departamental a transferir a los municipios del Quindío, correspondientes a los Centros de Bienestar y Centros Vida/Día.</t>
  </si>
  <si>
    <t>DC 025-2020 HALLAZGO ADMINISTRATIVO #1</t>
  </si>
  <si>
    <t>1 circular para incluir en la rendición pública de cuentas de las IE incluyan informe PRAE</t>
  </si>
  <si>
    <t>ROBERTO JAIRO JARAMILLO CARDENAS</t>
  </si>
  <si>
    <t>JOSE DUVAN LIZARAZO CUBILLOS</t>
  </si>
  <si>
    <t xml:space="preserve"> Gobernador del Quindio</t>
  </si>
  <si>
    <t>Jefe de Control Interno de Gestión</t>
  </si>
  <si>
    <t xml:space="preserve">Entidad: DEPARTAMENTO DEL QUINDIO </t>
  </si>
  <si>
    <t>NIT: 890001639-1</t>
  </si>
  <si>
    <t>C</t>
  </si>
  <si>
    <t>Adjunta listado de capacitación de la resolución No.281 convocada a través de la circular No. S.A. 60.07.01-00103 del 04 de febrero de 2021 y del acto administrativo de delegación de funciones, también del acto administrativo emitido por la Gobernación a través de la resolución 192 de enero 18 de 2021 y socializado a través de la circular No. S.A. 60.07.01-00109 del 05 de febrero de 2021</t>
  </si>
  <si>
    <t>1. La secretaria administrativa a diciembre 31 de 2020, reporta la conciliación consolidada da y el formato f05 debidamente actualizado el cual se viene adelantando mes a mes. 
2. La secretaria Administrativa indica  haber realizado la baja de bienes inmuebles que no deben estar en el Modulo PCT Muebles y que se soporta mediante informe del estado de los inmuebles descritos en la baja.
3. La secretaria administrativa a diciembre 31 de 2020, reporta la conciliación consolidada da y el formato f05 debidamente actualizado el cual se viene adelantando mes a mes.
Cd suministrado por la Secretaria Administrativa/Evidencias Almacén/ carpeta: Conciliación y F05 2020. El equipo auditor de la Oficina de control Interno evidencia en estos formatos ausencia de consecutivo de calidad y las firmas de los responsables de procedimiento; por lo que deja constancia que ya se había realizado esta sugerencia en el acta No. 185 del mes de Diciembre del año 2020</t>
  </si>
  <si>
    <t xml:space="preserve">1. conforme a las evidencias suministradas por la Secretaria Administrativa; presentan en formato pdf, copia de la escritura 2.500 elevada en la notaria quinta de la ciudad de Armenia el 17 de diciembre de 2020; y radicado en la oficina de instrumentos públicos de esta misma ciudad el día 23 de diciembre del mismo año.
2. Cd suministrado por la Secretaria Administrativa/Evidencias Almacén/ carpeta
Evidencias Legalización de Predio INEM
3. el 19 de abril de 2021 la secretaria de Hacienda aporta registro contable de la escritura 3099 - aclarando escritura 2500 de dic 2020.
</t>
  </si>
  <si>
    <t>Cd suministrado por la Secretaria Administrativa/Evidencias Almacén/ carpeta: Conciliación y F05 2020. El equipo auditor de la Oficina de control Interno evidencia en estos formatos ausencia de consecutivo de calidad y las firmas de los responsables de procedimiento; por lo que deja constancia que ya se había realizado esta sugerencia en el acta No. 185 del mes de Diciembre del año 2020</t>
  </si>
  <si>
    <t>De acuerdo al acta 133 del 23 de septiembre entre el equipo auditor y la secretaria administrativa se les insta en realizar un acercamiento con la secretaria de planeación con el ánimo de revisar la articulación de la meta 286 contemplada en el plan de desarrollo anterior con el nuevo plan de desarrollo para el cuatrienio 2020-2023 y finiquitar de manera razonable dicho proyecto. Producto de dicha reunión, la secretaria administrativa también aporta copia del oficio S.A. 60.136.01-03454 de fecha 06 de Octubre dirigido al  Dr. Sepúlveda y proponiendo como fecha de la mesa de trabajo del 09 de octubre a las 8:30 am.
Para el segundo seguimiento la secretaria Administrativa, adjunta en formato Pdf Acta de reunión ordinaria No. 1 realizada en Octubre 15, sin embargo no aporta desarrollo de la reunión y queda pendiente la consecución de los soportes de la modernización administrativa.
También allegan informe de fecha 14 de noviembre conteniente en 4 páginas, soportado con un Cd adicional separado en carpetas y en archivos pdf reporta lo allí anunciado.</t>
  </si>
  <si>
    <t>Con ocasión de este hallazgo producto de la Auditoria Especial al fondo fijo de caja menor, y de acuerdo a las acciones propuestas, la secretaria administrativa aporta la inclusión de la tabla de control de la cuenta de gasto configurada con 27 campos y sus respectivos rubros presupuestales y las restricciones en cuantías conforme a la resolución de apertura y manejo. De igual forma dicha tabla permite el cruce de informacion dando alcance al logro de la segunda acción de mejora propuesta. 
En el segundo seguimiento, a través del oficio S.A. 60136.01-04429 de Noviembre 19 de 2020 y conteniente en 6 folios, la secretaría Administrativa presenta pantallazos de las actividades adelantadas en torno a:
-Informe de Retenciones en tabla ampliada y detallada
-Desagregación del informe general de Retención a título de fuente
- Informe General Clasificado de retención a título de ICA de acuerdo al tipo de cuenta, Bien y/o servicio.
-Desagregación del informe general de Retención a título de ICA
- Informe de Retenciones en tabla de retención a título de IVA
Evidencia: la secretaria aporta de manera física el oficio S.A.60136.01-03525 recepcionada el 09 de octubre en la oficina de control interno de Gestión y 16 folios seleccionados de manera aleatoria con el fin de soportar el cumplimiento de dicha mejora.
Oficio S.A. 60136.01-04429 de Noviembre 19 de 2020.</t>
  </si>
  <si>
    <t>conforme oficio S.R.J.40.136.05-00335 de fecha 07 de Octubre de 2020 la secretaria de Representación Judicial reporta a la secretaria de Hacienda la relación de las sentencias y conciliaciones así mismo como las acciones de tutela de las demás dependencias que no cuentan con rubro para efectuar el pago de condenas.
Evidencia: Adjunta cd con Excel de la relación de las sentencias de la vigencia 2020 y el oficio S.R.J.40.136.05-00335.</t>
  </si>
  <si>
    <t>la secretaria de hacienda a través del Oficio SH 50.145.01-01308  de noviembre 25 adjunta los soportes de este segundo seguimiento, encontrando para este hallazgo los archivos en Excel con las debidas conciliaciones para el cierre financiero</t>
  </si>
  <si>
    <t>la secretaria de hacienda a través del Oficio SH 50.145.01-01308  de noviembre 25 adjunta los soportes de este segundo seguimiento, encontrando para este hallazgo los archivos en Excel con las debidas conciliaciones para el cierre financiero.</t>
  </si>
  <si>
    <t>1.  La oficina de control Interno de Gestión, procede en elevar la solicitud al órgano de control a través del oficio CIG-13.31.02-0419 de octubre 20 y remitido a los correos de contacto de la CGQ: contactenos@contraloria-quindio.gov.co; planeacion@contraloria-quindio.gov.co
2. La CGQ convoca para el 09 de febrero a los enlaces de cada dependencia de la gobernación para la sociacion de la resolucion No. 281 de 2020 - Formatos y anexos.</t>
  </si>
  <si>
    <t>a oficina de control Interno de Gestión, procede en elevar la solicitud al órgano de control a través del oficio CIG-13.31.02-0419 de octubre 20 y remitido a los correos de contacto de la CGQ: contactenos@contraloria-quindio.gov.co; planeacion@contraloria-quindio.gov.co
a CGQ convoca para el 09 de febrero a los enlaces de cada dependencia de la gobernación para la sociacion de la resolucion No. 281 de 2020 - Formatos y anexos</t>
  </si>
  <si>
    <t>La oficina de control Interno de Gestión, procede en elevar la solicitud al órgano de control a través del oficio CIG-13.31.02-0419 de octubre 20 y remitido a los correos de contacto de la CGQ: contactenos@contraloria-quindio.gov.co; planeacion@contraloria-quindio.gov.co
Adjunta listado de capacitación de la resolución No.281 convocada a través de la circular No. S.A. 60.07.01-00103 del 04 de febrero de 2021 y del acto administrativo de delegación de funciones, también del acto administrativo emitido por la Gobernación a través de la resolución 192 de enero 18 de 2021 y socializado a través de la circular No. S.A. 60.07.01-00109 del 05 de febrero de 2021</t>
  </si>
  <si>
    <t>para adelantar estas acciones sobre la primera acción no aporta avances, y para la segunda acción de mejora la secretaria de hacienda manifiesta a través del oficio S.H.D.F.52.145.02-01139 de fecha 09 de octubre  la solicitud de apertura de una cuenta bancaria de uso exclusivo para el manejo de los recursos del 1% de los ingresos corrientes del Departamento, referidos al art. 111 de la ley 99 de 1993. Por su parte el mismo día el tesorero general del departamento del Quindío certifica que la administración, tiene activa la cuenta corriente No. 031-14637-6 en el banco de occidente para tal fin.</t>
  </si>
  <si>
    <t>Secretaria de Agricultura
Secretaría Administrativa</t>
  </si>
  <si>
    <t>A</t>
  </si>
  <si>
    <t xml:space="preserve">la Secretaria  Administrativa eleva Solicitud a la Secretaria Agricultura para que reporte acciones dentro del plan de mejoramiento oficio SADA 65.169.01-0141 de junio18/2020.
La secretaria de agricultura entrega cronograma de servicio de transporte para visitas técnicas a los predios según oficio S.A.60.136.01-01969 de junio 23/2020. Aportan Registro fotográfico en 1 folio con 6 fotos del  predio san Martin (Salento) visita realizada el 11 de julio/2020. 
Según oficio SADA 65.07.01-222 de julio 31/2020 (sin firma) presenta el informe técnico realizado al mismo predio en Salento.
</t>
  </si>
  <si>
    <t>Con relación al cumplimiento de esta acción de mejora, la secretaria de hacienda aporta en formato PDF copia del Acta No.09 del 22 de octubre conteniente en 8 folios, donde fueron subsanados entre ellas la evaluación del saldo de la cuenta 1305  y su subcuenta 130533.
Sin embargo el Equipo Auditor considera que las conciliaciones presentadas no corresponden a lo solicitado por el ente externo de control.</t>
  </si>
  <si>
    <t>1. La Secretaria de planeación en su oficio SPDT 71.213.01-00600 de agosto 14; solicita la ampliación de plazo para la entrega de las evidencias que reporte el cumplimiento de las metas contenidas en el Plan de acción – plan de desarrollo” TÚ Y YO SOMOS QUINDÍO” vigencia 2020. Siendo así, el día 17 de noviembre de 2020 allegan el informe de seguimiento y evaluación al plan de desarrollo, pero cuyo corte se encuentra al III trimestre de la vigencia 2020. Por lo tanto, el seguimiento correspondiente al primer semestre de la vigencia 2020 contiene calificación en Cero “0%” hasta el segundo seguimiento a realizarse en enero 2021; fecha en la cual deberá reportarse con los soportes la Ejecución junto con el uso de recursos respectivo
2. La oficina de control interno realiza la socialización de los planes de acción al interior de comité coordinador los planes de acción y plan anual de auditoria los cuales se encuentra debidamente formalizados a través de acta y publicados en el micro sitio de la oficina de control interno de gestión https://quindio.gov.co/comite-coordinador-de-control-interno</t>
  </si>
  <si>
    <t xml:space="preserve">los funcionarios que asistieron a la mesa técnica, ya habían aportado en el primer seguimiento  avances en cuanto a la revisión del proceso con la CRQ donde acordaron que de las 17 áreas de conservación se crearon 8 núcleos de conservación y sobre ellos se hacen los PMA, sin embargo a la fecha de este segundo seguimiento, no se ha protocolizado procedimiento de Normalización. </t>
  </si>
  <si>
    <t xml:space="preserve">La secretaria de Agricultura aporta el oficio SADRA 90.145.01-00487 de fecha Noviembre 19, en el cual solicita ampliación de término en cuanto al vencimiento de las acciones de mejora, las cuales se realizaran en el marco de la suscripción  de plan de mejoramiento ajustado a diciembre 15 de 2020; ya que no han contado con la participación activa de un trabajo conjunto con la CRQ.
Por lo tanto se requerirá ampliar los términos en 6 meses adicionales soportados además en retrasos provocados a partir de la emergencia sanitaria producida por el COVID-19.
</t>
  </si>
  <si>
    <t>La Secretaria de Agricultura aporta a partir del oficio SADRA 90.145.01-00512 LA JUSTIFICACION Técnica y jurídica por el cual no se cumplió con la meta 29 “crear e implementar el fondo FIDER. A este oficio le acompaña 8 folios.</t>
  </si>
  <si>
    <t xml:space="preserve">El director de contratación envía de manera mensual la relación de los contratos gestionados y legalizados, reportados en la plataforma SIA observa conforme a los siguientes Oficios:
S.J.30.145.01-00151 de Febrero 21 con la relación de contratos del mes de enero de 2020
S.J.30.145.01-00151 de marzo 19 con la relación de contratos del mes de febrero de 2020
S.J.30.145.01-00366 de mayo 18 con la relación de contratos del mes de Abril de 2020*
S.J.30.145.01-00520 de junio 26 con la relación de contratos del mes de mayo de 2020*
S.J.30.145.01-00584 de julio 16 con la relación de contratos del mes de junio de 2020
S.J.30.136.03-00683 de agosto 25 con la relación de contratos del mes de julio de 2020
S.J.30.145.01-00785 de septiembre 16 con la relación de contratos del mes de agosto de 2020.
A partir del oficio S.J.30.136.01-01008 de diciembre 30 de 2020, reportan las circulares donde socializaron los contratos y documentos publicados en la plataforma SIA OBSERVA así:
699 de 31 de agosto de 2020
733 del 01 de octubre de 2020
888 del 11 de noviembre de 2020
1068 del 22 de diciembre de 2020 y
1081 del 30 de diciembre de 2020.
2. el primer seguimiento ha elaborado 2 circulares con ocasión de informar términos y requisitos  para la Publicacion de los documentos.
Circular  0699 (30 de Agosto72020) y Circular 00733 (01 de Octubre/2020)   en el primer seguimiento, La Secretaria Jurídica aporta el seguimiento efectuado a la contratacion de Julio-Agosto.
Para el segundo seguimiento, presentaron de manera física los seguimientos, pero la secretaria no allegó las copias presentadas
</t>
  </si>
  <si>
    <t>después de este primer seguimiento con la  Dirección Técnica de planeación, y conforme al oficio S.P.D.T.71.212.01-00869 de octubre 21 de 2020 la secretaria de planeación solicita ajustar el plan de mejoramiento, con el fin de modificar la meta de la primera acción de mejora en un seguimiento para que se logre dar alcance a la fecha de vencimiento, igualmente atribuir esta acción a las demás secretarias de despacho, ya que dicha secretaria solo se encarga de compilar la informacion para entregar el seguimiento al POAI.</t>
  </si>
  <si>
    <t>Escaso presupuesto para el funcionamiento e inversión de las instituciones educativas para la gestión del riesgo de desastres.</t>
  </si>
  <si>
    <t>Formulación, actualización y puesta en marcha del PGER de acuerdo a los lineamientos del Ministerio de Educación y la UDGER.</t>
  </si>
  <si>
    <t xml:space="preserve">Conformación y operatividad del Comité Escolar de Gestión del Riesgo y Brigadas de Emergencias (evacuación y rescate, primeros auxilios, contraincendios) </t>
  </si>
  <si>
    <t xml:space="preserve">
2 Seguimientos
1 Diagnostico</t>
  </si>
  <si>
    <t>1. efectuar seguimiento a las  acciones adminstraticas, financiera o técnica en pro del proyecto  PGER
2. Levantar un diagnostico con apoyo de la Secretaria del Interior , UDGR y las alcaldias , para determinar las necesidades reales de dotación</t>
  </si>
  <si>
    <t>1.Mediante Circular se envia  a las 54 instituciones educativas oficiales adscritas a la SED, los lineamientos respectivos PGER y UDGER
2. Capacitar a los rectores, coordinadores,  lideres del proyecto educativo PGER y alcaldias, con el fin de realizar actualización y puesta en marcha del PGER</t>
  </si>
  <si>
    <t xml:space="preserve">
1 Circular
1 Capacitación</t>
  </si>
  <si>
    <t xml:space="preserve">Con el apoyo de la Secretaria del Interior Departamental,  realiza una Asistencia Técnica a los rectores, coordinadores y lideres del proyecto educativo PGER, en la operatividad del comite escolar de gestión del riesgo y brigadas de Emergencias (evacuación y rescate, primeros auxilios, contraincendios) </t>
  </si>
  <si>
    <t>Secretaría de Educación
Secretaria del Interior</t>
  </si>
  <si>
    <t>1 Asistencia tecnica a las 54 instituciones educativas oficiales adscritas a al Secretaria de Educación.</t>
  </si>
  <si>
    <t>Adicional a lo aportado en el primer seguimiento: la secretaria de Hacienda, adjunta tres archivos contenientes con la verificación del manual interno de cartera en formato Word y notificado a través de correo electrónico entre las áreas de contabilidad y conciliaciones ISVA. Así mismo aporta acta No.1 de  fecha 24 de septiembre donde se asignaron tareas para la depuración de cartera. 
Para el segundo reporte de avances, la secretaria de hacienda incluye Acta de Reunión de  Octubre 15  con los temarios tratados en torno a esta actividad. Se verifica su contenido y allí se evidencia la revisión de manual interno de cartera con el fin de realizar una nueva clasificación de la cartera y el tratamiento de la ruta jurídica para la depuración de dicha Cartera activa.</t>
  </si>
  <si>
    <t>Secretaria de hacienda presenta el borrador de creación del manual, el documento posee 7 folios  pendiente de asignación de código y versión por parte de la secretaria de planeación y la dirección de MIPG.
Adicionalmente la secretaria de Hacienda informa al equipo Auditor, haber reenviado el 12 de noviembre de 2020 a través de correo electrónico  las modificaciones sugeridas por el equipo de MIPG sobre la formalización del documento, el cual se espera estar debidamente terminado antes del 30 de diciembre de la vigencia 2020.</t>
  </si>
  <si>
    <t>31/01/2021
30/12/2020</t>
  </si>
  <si>
    <t>#</t>
  </si>
  <si>
    <r>
      <t xml:space="preserve">La actividad se ajustó en cuanto a reconocer ante el </t>
    </r>
    <r>
      <rPr>
        <u val="single"/>
        <sz val="6"/>
        <color indexed="8"/>
        <rFont val="Arial"/>
        <family val="2"/>
      </rPr>
      <t>consejo de gobierno</t>
    </r>
    <r>
      <rPr>
        <sz val="6"/>
        <color indexed="8"/>
        <rFont val="Arial"/>
        <family val="2"/>
      </rPr>
      <t xml:space="preserve"> la socialización del seguimiento y evaluación al plan de desarrollo 2020-2023.</t>
    </r>
  </si>
  <si>
    <r>
      <t>Evidencias</t>
    </r>
    <r>
      <rPr>
        <sz val="6"/>
        <color indexed="8"/>
        <rFont val="Arial"/>
        <family val="2"/>
      </rPr>
      <t>: oficio S.P.D.T.71.212.01-00869 en 4 folios- (CD del primer seguimiento.)</t>
    </r>
  </si>
  <si>
    <t>A.E. 02-21 GOBERNACIÓN PRAE -PEGER
HALLAZGO ADMINISTRATIVO #1</t>
  </si>
  <si>
    <t>A.E. 02-21 GOBERNACIÓN PRAE -PEGER
HALLAZGO ADMINISTRATIVO  #2</t>
  </si>
  <si>
    <t>A.E. 02-21 GOBERNACIÓN PRAE -PEGER
HALLAZGO ADMINISTRATIVO #3</t>
  </si>
  <si>
    <t xml:space="preserve">Fecha terminación 
de la Actividad
</t>
  </si>
  <si>
    <t xml:space="preserve">
ACCION UNO: Realizar mesas de trabajo trimestralmente con la oficina de PLANEACION con el objeto de hacer el seguimiento a las metas del plan de acción durante el segundo semestre vigencia 2020.
ACCION DOS: Socializar al interior del COMITÉ COORDINADOR DE CONTROL INTERNO los resultados obtenidos de los seguimientos al PLAN DE ACCION del primer semestre de la vigencia 2020. </t>
  </si>
  <si>
    <t>Documentar y socializar las diferencias entre las áreas de  Tesoreria,contabilidad y presupuesto trimestralmente.</t>
  </si>
  <si>
    <t xml:space="preserve">Depurar el inventario de los Bienes Muebles en bodega y reclasificar los bienes en las cuentas del almacén </t>
  </si>
  <si>
    <t>Secretaria de Hacienda
Direccion Financiera
Jefe de Contabilidad</t>
  </si>
  <si>
    <t>Secretaria de Hacienda
Direccion Financiera
Direccion Tributaria</t>
  </si>
  <si>
    <t>Secretaria</t>
  </si>
  <si>
    <t>HACIENDA</t>
  </si>
  <si>
    <t>ADMINISTRATIVA</t>
  </si>
  <si>
    <t>REPRESENTACION JUDICIAL</t>
  </si>
  <si>
    <t>OCIG</t>
  </si>
  <si>
    <t>AGRICULTURA</t>
  </si>
  <si>
    <t>JURIDICA</t>
  </si>
  <si>
    <t>PLANEACION</t>
  </si>
  <si>
    <t>EDUCACION</t>
  </si>
  <si>
    <t>FAMILIA</t>
  </si>
  <si>
    <t xml:space="preserve">DC-032-2020 
Hallazgo  Administrativo No.1 </t>
  </si>
  <si>
    <t>Indebida planeación estudios técnicos instalación
alarmas</t>
  </si>
  <si>
    <t>Incorporar un procedimiento a cargo de la oficina de la UDEGERD orientado a establecer las caracteristicas tecnicas en el evento de que se requiera la instalación de nuevos sistemas de alertas tempranas, que involucren la participacion de los diferentes actores del sistema departamental de Gestion del Riesgo.</t>
  </si>
  <si>
    <t>1 procedimiento de calidad Normalizado</t>
  </si>
  <si>
    <t>Director UDEGERD
Secretaria de Interior</t>
  </si>
</sst>
</file>

<file path=xl/styles.xml><?xml version="1.0" encoding="utf-8"?>
<styleSheet xmlns="http://schemas.openxmlformats.org/spreadsheetml/2006/main">
  <numFmts count="1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00_-;\-* #,##0.00_-;_-* &quot;-&quot;??_-;_-@_-"/>
    <numFmt numFmtId="165" formatCode="0.0"/>
    <numFmt numFmtId="166" formatCode="0.0%"/>
    <numFmt numFmtId="167" formatCode="#,##0.0\ _€;\-#,##0.0\ _€"/>
    <numFmt numFmtId="168" formatCode="_-* #,##0_-;\-* #,##0_-;_-* &quot;-&quot;??_-;_-@_-"/>
    <numFmt numFmtId="169" formatCode="d\-mmm\-yy"/>
  </numFmts>
  <fonts count="61">
    <font>
      <sz val="11"/>
      <color theme="1"/>
      <name val="Calibri"/>
      <family val="2"/>
    </font>
    <font>
      <sz val="11"/>
      <color indexed="8"/>
      <name val="Calibri"/>
      <family val="2"/>
    </font>
    <font>
      <sz val="8"/>
      <name val="Tahoma"/>
      <family val="2"/>
    </font>
    <font>
      <b/>
      <sz val="8"/>
      <name val="Tahoma"/>
      <family val="2"/>
    </font>
    <font>
      <sz val="10"/>
      <name val="Arial"/>
      <family val="2"/>
    </font>
    <font>
      <sz val="8"/>
      <name val="Arial"/>
      <family val="2"/>
    </font>
    <font>
      <b/>
      <sz val="8"/>
      <name val="Arial"/>
      <family val="2"/>
    </font>
    <font>
      <sz val="10"/>
      <color indexed="10"/>
      <name val="Arial"/>
      <family val="2"/>
    </font>
    <font>
      <sz val="12"/>
      <color indexed="8"/>
      <name val="Calibri"/>
      <family val="2"/>
    </font>
    <font>
      <sz val="11"/>
      <color indexed="10"/>
      <name val="Calibri"/>
      <family val="2"/>
    </font>
    <font>
      <b/>
      <sz val="11"/>
      <color indexed="8"/>
      <name val="Calibri"/>
      <family val="2"/>
    </font>
    <font>
      <sz val="8"/>
      <color indexed="8"/>
      <name val="Arial"/>
      <family val="2"/>
    </font>
    <font>
      <b/>
      <sz val="9"/>
      <name val="Tahoma"/>
      <family val="2"/>
    </font>
    <font>
      <sz val="9"/>
      <name val="Tahoma"/>
      <family val="2"/>
    </font>
    <font>
      <b/>
      <sz val="8"/>
      <color indexed="8"/>
      <name val="Arial"/>
      <family val="2"/>
    </font>
    <font>
      <sz val="8"/>
      <color indexed="10"/>
      <name val="Arial"/>
      <family val="2"/>
    </font>
    <font>
      <b/>
      <sz val="8"/>
      <color indexed="10"/>
      <name val="Arial"/>
      <family val="2"/>
    </font>
    <font>
      <sz val="6"/>
      <name val="Arial"/>
      <family val="2"/>
    </font>
    <font>
      <sz val="6"/>
      <color indexed="8"/>
      <name val="Arial"/>
      <family val="2"/>
    </font>
    <font>
      <u val="single"/>
      <sz val="6"/>
      <color indexed="8"/>
      <name val="Arial"/>
      <family val="2"/>
    </font>
    <font>
      <b/>
      <sz val="6"/>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rgb="FFFF0000"/>
      <name val="Arial"/>
      <family val="2"/>
    </font>
    <font>
      <sz val="12"/>
      <color theme="1"/>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8"/>
      <color theme="1"/>
      <name val="Arial"/>
      <family val="2"/>
    </font>
    <font>
      <b/>
      <sz val="8"/>
      <color theme="1"/>
      <name val="Arial"/>
      <family val="2"/>
    </font>
    <font>
      <sz val="8"/>
      <color rgb="FF000000"/>
      <name val="Arial"/>
      <family val="2"/>
    </font>
    <font>
      <sz val="8"/>
      <color rgb="FFFF0000"/>
      <name val="Arial"/>
      <family val="2"/>
    </font>
    <font>
      <b/>
      <sz val="8"/>
      <color rgb="FFFF0000"/>
      <name val="Arial"/>
      <family val="2"/>
    </font>
    <font>
      <sz val="6"/>
      <color theme="1"/>
      <name val="Arial"/>
      <family val="2"/>
    </font>
    <font>
      <b/>
      <sz val="6"/>
      <color theme="1"/>
      <name val="Arial"/>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top/>
      <bottom style="thin"/>
    </border>
    <border>
      <left style="thin"/>
      <right style="thin"/>
      <top style="thin"/>
      <bottom/>
    </border>
    <border>
      <left style="thin"/>
      <right/>
      <top style="thin"/>
      <bottom/>
    </border>
    <border>
      <left style="thin"/>
      <right/>
      <top style="thin"/>
      <bottom style="thin"/>
    </border>
  </borders>
  <cellStyleXfs count="9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1" fillId="0" borderId="0">
      <alignment/>
      <protection/>
    </xf>
    <xf numFmtId="0" fontId="43"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167"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4" fillId="3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5" fillId="0" borderId="0">
      <alignment/>
      <protection/>
    </xf>
    <xf numFmtId="0" fontId="46"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4" fillId="0" borderId="0">
      <alignment/>
      <protection/>
    </xf>
    <xf numFmtId="0" fontId="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32" borderId="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1" fillId="0" borderId="8" applyNumberFormat="0" applyFill="0" applyAlignment="0" applyProtection="0"/>
    <xf numFmtId="0" fontId="52" fillId="0" borderId="9" applyNumberFormat="0" applyFill="0" applyAlignment="0" applyProtection="0"/>
  </cellStyleXfs>
  <cellXfs count="88">
    <xf numFmtId="0" fontId="0" fillId="0" borderId="0" xfId="0" applyFont="1" applyAlignment="1">
      <alignment/>
    </xf>
    <xf numFmtId="0" fontId="5" fillId="0" borderId="10" xfId="0" applyFont="1" applyFill="1" applyBorder="1" applyAlignment="1">
      <alignment horizontal="center" vertical="center" wrapText="1"/>
    </xf>
    <xf numFmtId="41" fontId="0" fillId="0" borderId="0" xfId="49" applyFont="1" applyAlignment="1">
      <alignment/>
    </xf>
    <xf numFmtId="9" fontId="0" fillId="0" borderId="0" xfId="84" applyFont="1" applyAlignment="1">
      <alignment/>
    </xf>
    <xf numFmtId="166" fontId="0" fillId="0" borderId="0" xfId="84" applyNumberFormat="1" applyFont="1" applyAlignment="1">
      <alignment/>
    </xf>
    <xf numFmtId="41" fontId="48" fillId="0" borderId="0" xfId="49" applyFont="1" applyAlignment="1">
      <alignment/>
    </xf>
    <xf numFmtId="41" fontId="52" fillId="0" borderId="0" xfId="49" applyFont="1" applyAlignment="1">
      <alignment horizontal="center"/>
    </xf>
    <xf numFmtId="166" fontId="52" fillId="0" borderId="0" xfId="84" applyNumberFormat="1" applyFont="1" applyAlignment="1">
      <alignment horizontal="center"/>
    </xf>
    <xf numFmtId="0" fontId="48" fillId="0" borderId="0" xfId="0" applyFont="1" applyAlignment="1">
      <alignment/>
    </xf>
    <xf numFmtId="0" fontId="0" fillId="0" borderId="0" xfId="0" applyAlignment="1">
      <alignment/>
    </xf>
    <xf numFmtId="166" fontId="48" fillId="0" borderId="0" xfId="84" applyNumberFormat="1" applyFont="1" applyAlignment="1">
      <alignment/>
    </xf>
    <xf numFmtId="9" fontId="48" fillId="0" borderId="0" xfId="84" applyFont="1" applyAlignment="1">
      <alignment/>
    </xf>
    <xf numFmtId="0" fontId="52" fillId="0" borderId="0" xfId="0" applyFont="1" applyAlignment="1">
      <alignment/>
    </xf>
    <xf numFmtId="9" fontId="52" fillId="0" borderId="0" xfId="84" applyFont="1" applyAlignment="1">
      <alignment/>
    </xf>
    <xf numFmtId="0" fontId="5" fillId="0" borderId="10" xfId="0" applyFont="1" applyFill="1" applyBorder="1" applyAlignment="1">
      <alignment horizontal="justify" vertical="center" wrapText="1"/>
    </xf>
    <xf numFmtId="0" fontId="5" fillId="0" borderId="0" xfId="0" applyFont="1" applyFill="1" applyAlignment="1">
      <alignment vertical="center"/>
    </xf>
    <xf numFmtId="0" fontId="53" fillId="0" borderId="0" xfId="0" applyFont="1" applyFill="1" applyAlignment="1">
      <alignment vertical="center"/>
    </xf>
    <xf numFmtId="0" fontId="5" fillId="0" borderId="10" xfId="0" applyFont="1" applyFill="1" applyBorder="1" applyAlignment="1">
      <alignment horizontal="justify" vertical="center"/>
    </xf>
    <xf numFmtId="0" fontId="54" fillId="0" borderId="0" xfId="0" applyFont="1" applyFill="1" applyAlignment="1">
      <alignment horizontal="center" vertical="center"/>
    </xf>
    <xf numFmtId="0" fontId="54" fillId="0" borderId="0" xfId="0" applyFont="1" applyFill="1" applyAlignment="1">
      <alignment horizontal="left" vertical="center"/>
    </xf>
    <xf numFmtId="0" fontId="53" fillId="0" borderId="10" xfId="0" applyFont="1" applyFill="1" applyBorder="1" applyAlignment="1">
      <alignment horizontal="justify" vertical="center" wrapText="1"/>
    </xf>
    <xf numFmtId="0" fontId="55" fillId="0" borderId="10" xfId="0" applyFont="1" applyFill="1" applyBorder="1" applyAlignment="1">
      <alignment horizontal="center" vertical="center" wrapText="1"/>
    </xf>
    <xf numFmtId="4" fontId="53" fillId="0" borderId="0" xfId="0" applyNumberFormat="1" applyFont="1" applyFill="1" applyAlignment="1">
      <alignment horizontal="center" vertical="center"/>
    </xf>
    <xf numFmtId="0" fontId="53" fillId="0" borderId="0" xfId="0" applyFont="1" applyFill="1" applyAlignment="1">
      <alignment horizontal="center" vertical="center"/>
    </xf>
    <xf numFmtId="0" fontId="53" fillId="0" borderId="11" xfId="0" applyFont="1" applyFill="1" applyBorder="1" applyAlignment="1">
      <alignment vertical="center"/>
    </xf>
    <xf numFmtId="0" fontId="6" fillId="0" borderId="0" xfId="0" applyFont="1" applyFill="1" applyAlignment="1">
      <alignment horizontal="center" vertical="center"/>
    </xf>
    <xf numFmtId="0" fontId="6" fillId="0" borderId="0" xfId="0" applyFont="1" applyFill="1" applyAlignment="1">
      <alignment horizontal="left" vertical="center"/>
    </xf>
    <xf numFmtId="0" fontId="56" fillId="0" borderId="0" xfId="0" applyFont="1" applyFill="1" applyAlignment="1">
      <alignment vertical="center"/>
    </xf>
    <xf numFmtId="0" fontId="6" fillId="0" borderId="11" xfId="0" applyFont="1" applyFill="1" applyBorder="1" applyAlignment="1">
      <alignment horizontal="center" vertical="center"/>
    </xf>
    <xf numFmtId="0" fontId="6" fillId="0" borderId="11" xfId="0" applyFont="1" applyFill="1" applyBorder="1" applyAlignment="1">
      <alignment horizontal="left" vertical="center"/>
    </xf>
    <xf numFmtId="0" fontId="57" fillId="0" borderId="0" xfId="0" applyFont="1" applyFill="1" applyBorder="1" applyAlignment="1">
      <alignment horizontal="left" vertical="center"/>
    </xf>
    <xf numFmtId="165" fontId="54" fillId="0" borderId="10" xfId="0" applyNumberFormat="1" applyFont="1" applyFill="1" applyBorder="1" applyAlignment="1">
      <alignment horizontal="center" vertical="center"/>
    </xf>
    <xf numFmtId="4" fontId="54" fillId="0" borderId="1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5" fillId="0" borderId="0" xfId="0" applyFont="1" applyFill="1" applyBorder="1" applyAlignment="1">
      <alignment horizontal="justify" vertical="center" wrapText="1"/>
    </xf>
    <xf numFmtId="0" fontId="6" fillId="0" borderId="0" xfId="0" applyFont="1" applyFill="1" applyBorder="1" applyAlignment="1">
      <alignment horizontal="left" vertical="center"/>
    </xf>
    <xf numFmtId="0" fontId="55" fillId="0" borderId="0" xfId="0" applyFont="1" applyFill="1" applyBorder="1" applyAlignment="1">
      <alignment horizontal="center" vertical="center" wrapText="1"/>
    </xf>
    <xf numFmtId="4" fontId="5"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165" fontId="54" fillId="0" borderId="12" xfId="0" applyNumberFormat="1" applyFont="1" applyFill="1" applyBorder="1" applyAlignment="1">
      <alignment horizontal="center" vertical="center"/>
    </xf>
    <xf numFmtId="0" fontId="53" fillId="0" borderId="0" xfId="0" applyFont="1" applyFill="1" applyBorder="1" applyAlignment="1">
      <alignment vertical="center"/>
    </xf>
    <xf numFmtId="0" fontId="53" fillId="0" borderId="0" xfId="0" applyFont="1" applyFill="1" applyBorder="1" applyAlignment="1">
      <alignment horizontal="center" vertical="center"/>
    </xf>
    <xf numFmtId="0" fontId="5" fillId="0" borderId="10" xfId="0" applyFont="1" applyFill="1" applyBorder="1" applyAlignment="1">
      <alignment horizontal="justify" vertical="center" wrapText="1"/>
    </xf>
    <xf numFmtId="14" fontId="55" fillId="0" borderId="10" xfId="0" applyNumberFormat="1" applyFont="1" applyFill="1" applyBorder="1" applyAlignment="1">
      <alignment horizontal="center" vertical="center" wrapText="1"/>
    </xf>
    <xf numFmtId="14" fontId="5" fillId="0" borderId="10"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15" fontId="5" fillId="0" borderId="10" xfId="0" applyNumberFormat="1" applyFont="1" applyFill="1" applyBorder="1" applyAlignment="1">
      <alignment horizontal="justify" vertical="center" wrapText="1"/>
    </xf>
    <xf numFmtId="0" fontId="54" fillId="0" borderId="0" xfId="0" applyFont="1" applyFill="1" applyBorder="1" applyAlignment="1">
      <alignment horizontal="center" vertical="center"/>
    </xf>
    <xf numFmtId="168" fontId="5" fillId="0" borderId="10" xfId="48" applyNumberFormat="1" applyFont="1" applyFill="1" applyBorder="1" applyAlignment="1">
      <alignment horizontal="left" vertical="center"/>
    </xf>
    <xf numFmtId="0" fontId="6" fillId="0" borderId="0" xfId="0" applyFont="1" applyFill="1" applyBorder="1" applyAlignment="1">
      <alignment vertical="center"/>
    </xf>
    <xf numFmtId="0" fontId="6" fillId="0" borderId="0" xfId="0" applyFont="1" applyFill="1" applyAlignment="1">
      <alignment vertical="center"/>
    </xf>
    <xf numFmtId="0" fontId="6" fillId="0" borderId="11" xfId="0" applyFont="1" applyFill="1" applyBorder="1" applyAlignment="1">
      <alignment vertical="center"/>
    </xf>
    <xf numFmtId="0" fontId="5" fillId="0" borderId="10" xfId="0" applyFont="1" applyFill="1" applyBorder="1" applyAlignment="1">
      <alignment vertical="center" wrapText="1"/>
    </xf>
    <xf numFmtId="0" fontId="53" fillId="0" borderId="0" xfId="0" applyFont="1" applyFill="1" applyBorder="1" applyAlignment="1">
      <alignment horizontal="center" vertical="center" wrapText="1"/>
    </xf>
    <xf numFmtId="0" fontId="5" fillId="0" borderId="0" xfId="0" applyFont="1" applyFill="1" applyBorder="1" applyAlignment="1">
      <alignment horizontal="justify" vertical="center" wrapText="1"/>
    </xf>
    <xf numFmtId="14" fontId="5" fillId="0" borderId="0" xfId="0" applyNumberFormat="1" applyFont="1" applyFill="1" applyBorder="1" applyAlignment="1">
      <alignment horizontal="center" vertical="center" wrapText="1"/>
    </xf>
    <xf numFmtId="14" fontId="55"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168" fontId="5" fillId="0" borderId="0" xfId="48" applyNumberFormat="1" applyFont="1" applyFill="1" applyBorder="1" applyAlignment="1">
      <alignment horizontal="left" vertical="center"/>
    </xf>
    <xf numFmtId="9" fontId="5" fillId="0" borderId="0" xfId="0" applyNumberFormat="1" applyFont="1" applyFill="1" applyBorder="1" applyAlignment="1">
      <alignment horizontal="justify" vertical="center" wrapText="1"/>
    </xf>
    <xf numFmtId="0" fontId="53" fillId="0" borderId="10" xfId="0" applyFont="1" applyFill="1" applyBorder="1" applyAlignment="1">
      <alignment horizontal="center" vertical="center" wrapText="1"/>
    </xf>
    <xf numFmtId="0" fontId="5" fillId="0" borderId="10" xfId="0" applyFont="1" applyFill="1" applyBorder="1" applyAlignment="1">
      <alignment horizontal="center" vertical="top"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justify" vertical="top" wrapText="1"/>
    </xf>
    <xf numFmtId="0" fontId="53" fillId="0" borderId="10" xfId="0" applyFont="1" applyFill="1" applyBorder="1" applyAlignment="1">
      <alignment horizontal="left" vertical="center" wrapText="1"/>
    </xf>
    <xf numFmtId="0" fontId="5" fillId="0" borderId="10" xfId="0" applyFont="1" applyFill="1" applyBorder="1" applyAlignment="1">
      <alignment vertical="center" wrapText="1"/>
    </xf>
    <xf numFmtId="9" fontId="5" fillId="0" borderId="15" xfId="0" applyNumberFormat="1" applyFont="1" applyFill="1" applyBorder="1" applyAlignment="1">
      <alignment horizontal="justify" vertical="center" wrapText="1"/>
    </xf>
    <xf numFmtId="0" fontId="6" fillId="0" borderId="10" xfId="0" applyFont="1" applyFill="1" applyBorder="1" applyAlignment="1">
      <alignment horizontal="center" vertical="center"/>
    </xf>
    <xf numFmtId="0" fontId="54" fillId="0" borderId="10" xfId="0" applyFont="1" applyFill="1" applyBorder="1" applyAlignment="1">
      <alignment horizontal="center" vertical="center"/>
    </xf>
    <xf numFmtId="9" fontId="17" fillId="0" borderId="15" xfId="0" applyNumberFormat="1" applyFont="1" applyFill="1" applyBorder="1" applyAlignment="1">
      <alignment horizontal="justify" vertical="center" wrapText="1"/>
    </xf>
    <xf numFmtId="0" fontId="58" fillId="0" borderId="15" xfId="0" applyFont="1" applyFill="1" applyBorder="1" applyAlignment="1">
      <alignment horizontal="justify" vertical="center"/>
    </xf>
    <xf numFmtId="0" fontId="58" fillId="0" borderId="15" xfId="0" applyFont="1" applyFill="1" applyBorder="1" applyAlignment="1">
      <alignment horizontal="justify" vertical="center" wrapText="1"/>
    </xf>
    <xf numFmtId="0" fontId="59" fillId="0" borderId="15" xfId="0" applyFont="1" applyFill="1" applyBorder="1" applyAlignment="1">
      <alignment horizontal="justify" vertical="center"/>
    </xf>
    <xf numFmtId="1" fontId="5" fillId="0" borderId="10" xfId="84" applyNumberFormat="1" applyFont="1" applyFill="1" applyBorder="1" applyAlignment="1">
      <alignment horizontal="center" vertical="center" wrapText="1"/>
    </xf>
    <xf numFmtId="0" fontId="5" fillId="0" borderId="0" xfId="0" applyFont="1" applyFill="1" applyBorder="1" applyAlignment="1">
      <alignment horizontal="justify" vertical="center"/>
    </xf>
    <xf numFmtId="0" fontId="5" fillId="0" borderId="0" xfId="0" applyFont="1" applyFill="1" applyAlignment="1">
      <alignment horizontal="center" vertical="center"/>
    </xf>
    <xf numFmtId="15" fontId="6" fillId="0" borderId="13" xfId="0" applyNumberFormat="1" applyFont="1" applyFill="1" applyBorder="1" applyAlignment="1">
      <alignment horizontal="center" vertical="center" wrapText="1"/>
    </xf>
    <xf numFmtId="0" fontId="53" fillId="0" borderId="11" xfId="0" applyFont="1" applyFill="1" applyBorder="1" applyAlignment="1">
      <alignment horizontal="center" vertical="center"/>
    </xf>
    <xf numFmtId="0" fontId="6" fillId="0" borderId="10" xfId="0" applyFont="1" applyFill="1" applyBorder="1" applyAlignment="1">
      <alignment horizontal="center" vertical="center"/>
    </xf>
    <xf numFmtId="0" fontId="54" fillId="0" borderId="10" xfId="0" applyFont="1" applyFill="1" applyBorder="1" applyAlignment="1">
      <alignment horizontal="center" vertical="center"/>
    </xf>
    <xf numFmtId="0" fontId="54"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9" fontId="5" fillId="0" borderId="15" xfId="0" applyNumberFormat="1" applyFont="1" applyFill="1" applyBorder="1" applyAlignment="1">
      <alignment horizontal="justify" vertical="center" wrapText="1"/>
    </xf>
    <xf numFmtId="0" fontId="53" fillId="0" borderId="0" xfId="0" applyFont="1" applyFill="1" applyBorder="1" applyAlignment="1">
      <alignment vertical="center"/>
    </xf>
    <xf numFmtId="0" fontId="6" fillId="0" borderId="10" xfId="0" applyFont="1" applyFill="1" applyBorder="1" applyAlignment="1">
      <alignment horizontal="center" vertical="center"/>
    </xf>
    <xf numFmtId="0" fontId="54" fillId="0" borderId="10" xfId="0" applyFont="1" applyFill="1" applyBorder="1" applyAlignment="1">
      <alignment horizontal="center" vertical="center"/>
    </xf>
  </cellXfs>
  <cellStyles count="8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 Built-in Normal" xfId="46"/>
    <cellStyle name="Incorrecto" xfId="47"/>
    <cellStyle name="Comma" xfId="48"/>
    <cellStyle name="Comma [0]" xfId="49"/>
    <cellStyle name="Millares 10" xfId="50"/>
    <cellStyle name="Millares 18 2" xfId="51"/>
    <cellStyle name="Millares 2" xfId="52"/>
    <cellStyle name="Millares 2 2" xfId="53"/>
    <cellStyle name="Millares 273" xfId="54"/>
    <cellStyle name="Millares 3" xfId="55"/>
    <cellStyle name="Millares 4" xfId="56"/>
    <cellStyle name="Currency" xfId="57"/>
    <cellStyle name="Currency [0]" xfId="58"/>
    <cellStyle name="Moneda 2" xfId="59"/>
    <cellStyle name="Moneda 2 2" xfId="60"/>
    <cellStyle name="Neutral" xfId="61"/>
    <cellStyle name="Normal 10" xfId="62"/>
    <cellStyle name="Normal 11 2" xfId="63"/>
    <cellStyle name="Normal 12 2" xfId="64"/>
    <cellStyle name="Normal 15" xfId="65"/>
    <cellStyle name="Normal 2" xfId="66"/>
    <cellStyle name="Normal 2 2" xfId="67"/>
    <cellStyle name="Normal 2 2 2" xfId="68"/>
    <cellStyle name="Normal 2 3" xfId="69"/>
    <cellStyle name="Normal 2 4" xfId="70"/>
    <cellStyle name="Normal 2 6" xfId="71"/>
    <cellStyle name="Normal 3" xfId="72"/>
    <cellStyle name="Normal 3 2" xfId="73"/>
    <cellStyle name="Normal 3 2 2" xfId="74"/>
    <cellStyle name="Normal 3 2_Cuadro 1F Plan de Accion 2012" xfId="75"/>
    <cellStyle name="Normal 3 3" xfId="76"/>
    <cellStyle name="Normal 3_Cuadro 1F Plan de Accion 2012" xfId="77"/>
    <cellStyle name="Normal 36" xfId="78"/>
    <cellStyle name="Normal 5" xfId="79"/>
    <cellStyle name="Normal 6 2" xfId="80"/>
    <cellStyle name="Normal 8 2" xfId="81"/>
    <cellStyle name="Normal 9 2" xfId="82"/>
    <cellStyle name="Notas" xfId="83"/>
    <cellStyle name="Percent" xfId="84"/>
    <cellStyle name="Porcentaje 2" xfId="85"/>
    <cellStyle name="Porcentaje 3" xfId="86"/>
    <cellStyle name="Porcentaje 3 2" xfId="87"/>
    <cellStyle name="Porcentual 2" xfId="88"/>
    <cellStyle name="Porcentual 2 2" xfId="89"/>
    <cellStyle name="Porcentual 3" xfId="90"/>
    <cellStyle name="Porcentual 4" xfId="91"/>
    <cellStyle name="Salida" xfId="92"/>
    <cellStyle name="Texto de advertencia" xfId="93"/>
    <cellStyle name="Texto explicativo" xfId="94"/>
    <cellStyle name="Título" xfId="95"/>
    <cellStyle name="Título 2" xfId="96"/>
    <cellStyle name="Título 3" xfId="97"/>
    <cellStyle name="Total" xfId="9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0</xdr:col>
      <xdr:colOff>1476375</xdr:colOff>
      <xdr:row>1</xdr:row>
      <xdr:rowOff>981075</xdr:rowOff>
    </xdr:to>
    <xdr:pic>
      <xdr:nvPicPr>
        <xdr:cNvPr id="1" name="Imagen 10" descr="E:\VENTANILLA UNICA 2020\PLANEACIÓN\logos\LOGO CONTRALORÍA AMARILLO.png"/>
        <xdr:cNvPicPr preferRelativeResize="1">
          <a:picLocks noChangeAspect="1"/>
        </xdr:cNvPicPr>
      </xdr:nvPicPr>
      <xdr:blipFill>
        <a:blip r:embed="rId1"/>
        <a:srcRect l="8288" t="14978" r="9170" b="23786"/>
        <a:stretch>
          <a:fillRect/>
        </a:stretch>
      </xdr:blipFill>
      <xdr:spPr>
        <a:xfrm>
          <a:off x="57150" y="0"/>
          <a:ext cx="1419225" cy="981075"/>
        </a:xfrm>
        <a:prstGeom prst="rect">
          <a:avLst/>
        </a:prstGeom>
        <a:noFill/>
        <a:ln w="9525" cmpd="sng">
          <a:noFill/>
        </a:ln>
      </xdr:spPr>
    </xdr:pic>
    <xdr:clientData/>
  </xdr:twoCellAnchor>
</xdr:wsDr>
</file>

<file path=xl/tables/table1.xml><?xml version="1.0" encoding="utf-8"?>
<table xmlns="http://schemas.openxmlformats.org/spreadsheetml/2006/main" id="1" name="Tabla1" displayName="Tabla1" ref="A1:K58" comment="" totalsRowShown="0">
  <tableColumns count="11">
    <tableColumn id="1" name="Columna1"/>
    <tableColumn id="2" name="Columna2"/>
    <tableColumn id="3" name="Columna3"/>
    <tableColumn id="4" name="Columna4"/>
    <tableColumn id="5" name="Columna5"/>
    <tableColumn id="6" name="Columna6"/>
    <tableColumn id="7" name="Columna7"/>
    <tableColumn id="8" name="Columna8"/>
    <tableColumn id="9" name="Columna9"/>
    <tableColumn id="10" name="Columna10"/>
    <tableColumn id="15" name="Columna15"/>
  </tableColumns>
  <tableStyleInfo name="TableStyleMedium9" showFirstColumn="0" showLastColumn="0" showRowStripes="1" showColumnStripes="0"/>
</table>
</file>

<file path=xl/tables/table2.xml><?xml version="1.0" encoding="utf-8"?>
<table xmlns="http://schemas.openxmlformats.org/spreadsheetml/2006/main" id="2" name="Tabla13" displayName="Tabla13" ref="B1:L58" comment="" totalsRowShown="0">
  <tableColumns count="11">
    <tableColumn id="1" name="Columna1"/>
    <tableColumn id="2" name="Columna2"/>
    <tableColumn id="3" name="Columna3"/>
    <tableColumn id="4" name="Columna4"/>
    <tableColumn id="5" name="Columna5"/>
    <tableColumn id="6" name="Columna6"/>
    <tableColumn id="7" name="Columna7"/>
    <tableColumn id="8" name="Columna8"/>
    <tableColumn id="9" name="Columna9"/>
    <tableColumn id="10" name="Columna10"/>
    <tableColumn id="15" name="Columna15"/>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FF66"/>
    <pageSetUpPr fitToPage="1"/>
  </sheetPr>
  <dimension ref="A1:M73"/>
  <sheetViews>
    <sheetView showGridLines="0" tabSelected="1" zoomScale="85" zoomScaleNormal="85" zoomScalePageLayoutView="0" workbookViewId="0" topLeftCell="A2">
      <selection activeCell="C59" sqref="C59"/>
    </sheetView>
  </sheetViews>
  <sheetFormatPr defaultColWidth="12.8515625" defaultRowHeight="15"/>
  <cols>
    <col min="1" max="1" width="34.28125" style="42" customWidth="1"/>
    <col min="2" max="2" width="50.7109375" style="41" customWidth="1"/>
    <col min="3" max="3" width="33.00390625" style="41" customWidth="1"/>
    <col min="4" max="4" width="30.140625" style="41" customWidth="1"/>
    <col min="5" max="5" width="16.57421875" style="41" bestFit="1" customWidth="1"/>
    <col min="6" max="6" width="17.28125" style="41" bestFit="1" customWidth="1"/>
    <col min="7" max="7" width="15.140625" style="41" customWidth="1"/>
    <col min="8" max="8" width="21.00390625" style="41" customWidth="1"/>
    <col min="9" max="10" width="16.7109375" style="42" customWidth="1"/>
    <col min="11" max="11" width="40.421875" style="41" customWidth="1"/>
    <col min="12" max="12" width="3.28125" style="49" customWidth="1"/>
    <col min="13" max="16384" width="12.8515625" style="41" customWidth="1"/>
  </cols>
  <sheetData>
    <row r="1" spans="1:12" s="16" customFormat="1" ht="11.25" hidden="1">
      <c r="A1" s="18" t="s">
        <v>752</v>
      </c>
      <c r="B1" s="19" t="s">
        <v>753</v>
      </c>
      <c r="C1" s="19" t="s">
        <v>754</v>
      </c>
      <c r="D1" s="19" t="s">
        <v>755</v>
      </c>
      <c r="E1" s="19" t="s">
        <v>756</v>
      </c>
      <c r="F1" s="19" t="s">
        <v>757</v>
      </c>
      <c r="G1" s="19" t="s">
        <v>758</v>
      </c>
      <c r="H1" s="19" t="s">
        <v>759</v>
      </c>
      <c r="I1" s="22" t="s">
        <v>760</v>
      </c>
      <c r="J1" s="23" t="s">
        <v>761</v>
      </c>
      <c r="K1" s="16" t="s">
        <v>762</v>
      </c>
      <c r="L1" s="18"/>
    </row>
    <row r="2" spans="1:12" s="39" customFormat="1" ht="95.25" customHeight="1">
      <c r="A2" s="33"/>
      <c r="B2" s="34"/>
      <c r="C2" s="51"/>
      <c r="D2" s="35" t="s">
        <v>771</v>
      </c>
      <c r="E2" s="30"/>
      <c r="F2" s="36"/>
      <c r="G2" s="35"/>
      <c r="H2" s="33"/>
      <c r="I2" s="37"/>
      <c r="J2" s="38"/>
      <c r="L2" s="33"/>
    </row>
    <row r="3" spans="1:12" s="16" customFormat="1" ht="47.25" customHeight="1">
      <c r="A3" s="26" t="s">
        <v>967</v>
      </c>
      <c r="B3" s="26"/>
      <c r="C3" s="52"/>
      <c r="D3" s="26"/>
      <c r="E3" s="26"/>
      <c r="F3" s="26"/>
      <c r="G3" s="26"/>
      <c r="H3" s="25"/>
      <c r="I3" s="31">
        <f>+I4*0.2+J4*0.8</f>
        <v>98.33333333333333</v>
      </c>
      <c r="J3" s="40"/>
      <c r="K3" s="41"/>
      <c r="L3" s="18"/>
    </row>
    <row r="4" spans="1:12" s="16" customFormat="1" ht="41.25" customHeight="1">
      <c r="A4" s="28" t="s">
        <v>968</v>
      </c>
      <c r="B4" s="29"/>
      <c r="C4" s="53"/>
      <c r="D4" s="29"/>
      <c r="E4" s="29"/>
      <c r="F4" s="29"/>
      <c r="G4" s="29"/>
      <c r="H4" s="28"/>
      <c r="I4" s="32">
        <f>IF(COUNT(I6:I58)&gt;0,AVERAGE(I6:I58)*100/2,0)</f>
        <v>100</v>
      </c>
      <c r="J4" s="32">
        <f>IF(COUNT(J6:J58)&gt;0,AVERAGE(J6:J58)*100/2,0)</f>
        <v>97.91666666666666</v>
      </c>
      <c r="K4" s="24"/>
      <c r="L4" s="18"/>
    </row>
    <row r="5" spans="1:13" s="23" customFormat="1" ht="41.25" customHeight="1">
      <c r="A5" s="46" t="s">
        <v>764</v>
      </c>
      <c r="B5" s="46" t="s">
        <v>765</v>
      </c>
      <c r="C5" s="46" t="s">
        <v>766</v>
      </c>
      <c r="D5" s="46" t="s">
        <v>767</v>
      </c>
      <c r="E5" s="46" t="s">
        <v>768</v>
      </c>
      <c r="F5" s="46" t="s">
        <v>1012</v>
      </c>
      <c r="G5" s="78" t="s">
        <v>770</v>
      </c>
      <c r="H5" s="46" t="s">
        <v>769</v>
      </c>
      <c r="I5" s="46" t="s">
        <v>0</v>
      </c>
      <c r="J5" s="46" t="s">
        <v>1</v>
      </c>
      <c r="K5" s="47" t="s">
        <v>763</v>
      </c>
      <c r="L5" s="69" t="s">
        <v>1006</v>
      </c>
      <c r="M5" s="77"/>
    </row>
    <row r="6" spans="1:13" s="16" customFormat="1" ht="135.75" customHeight="1">
      <c r="A6" s="14" t="s">
        <v>910</v>
      </c>
      <c r="B6" s="14" t="s">
        <v>772</v>
      </c>
      <c r="C6" s="54" t="s">
        <v>814</v>
      </c>
      <c r="D6" s="14" t="s">
        <v>849</v>
      </c>
      <c r="E6" s="21" t="s">
        <v>887</v>
      </c>
      <c r="F6" s="21" t="s">
        <v>1005</v>
      </c>
      <c r="G6" s="14" t="s">
        <v>888</v>
      </c>
      <c r="H6" s="1" t="s">
        <v>969</v>
      </c>
      <c r="I6" s="50">
        <v>2</v>
      </c>
      <c r="J6" s="50">
        <v>2</v>
      </c>
      <c r="K6" s="71" t="s">
        <v>970</v>
      </c>
      <c r="L6" s="86">
        <v>1</v>
      </c>
      <c r="M6" s="15"/>
    </row>
    <row r="7" spans="1:13" s="16" customFormat="1" ht="99">
      <c r="A7" s="17" t="s">
        <v>910</v>
      </c>
      <c r="B7" s="17" t="s">
        <v>773</v>
      </c>
      <c r="C7" s="54" t="s">
        <v>815</v>
      </c>
      <c r="D7" s="14" t="s">
        <v>850</v>
      </c>
      <c r="E7" s="44">
        <v>44018</v>
      </c>
      <c r="F7" s="45">
        <v>44195</v>
      </c>
      <c r="G7" s="14" t="s">
        <v>889</v>
      </c>
      <c r="H7" s="1" t="s">
        <v>969</v>
      </c>
      <c r="I7" s="50">
        <v>2</v>
      </c>
      <c r="J7" s="50">
        <v>2</v>
      </c>
      <c r="K7" s="71" t="s">
        <v>981</v>
      </c>
      <c r="L7" s="86"/>
      <c r="M7" s="15"/>
    </row>
    <row r="8" spans="1:13" s="16" customFormat="1" ht="94.5" customHeight="1">
      <c r="A8" s="17" t="s">
        <v>910</v>
      </c>
      <c r="B8" s="17" t="s">
        <v>774</v>
      </c>
      <c r="C8" s="54" t="s">
        <v>816</v>
      </c>
      <c r="D8" s="14" t="s">
        <v>851</v>
      </c>
      <c r="E8" s="44">
        <v>44018</v>
      </c>
      <c r="F8" s="45">
        <v>44195</v>
      </c>
      <c r="G8" s="14" t="s">
        <v>890</v>
      </c>
      <c r="H8" s="1" t="s">
        <v>969</v>
      </c>
      <c r="I8" s="50">
        <v>2</v>
      </c>
      <c r="J8" s="50">
        <v>2</v>
      </c>
      <c r="K8" s="71" t="s">
        <v>976</v>
      </c>
      <c r="L8" s="86"/>
      <c r="M8" s="27"/>
    </row>
    <row r="9" spans="1:13" s="16" customFormat="1" ht="186.75" customHeight="1">
      <c r="A9" s="17" t="s">
        <v>910</v>
      </c>
      <c r="B9" s="17" t="s">
        <v>775</v>
      </c>
      <c r="C9" s="54" t="s">
        <v>817</v>
      </c>
      <c r="D9" s="14" t="s">
        <v>852</v>
      </c>
      <c r="E9" s="21" t="s">
        <v>887</v>
      </c>
      <c r="F9" s="1" t="s">
        <v>1005</v>
      </c>
      <c r="G9" s="14" t="s">
        <v>892</v>
      </c>
      <c r="H9" s="1" t="s">
        <v>969</v>
      </c>
      <c r="I9" s="50">
        <v>2</v>
      </c>
      <c r="J9" s="50">
        <v>2</v>
      </c>
      <c r="K9" s="71" t="s">
        <v>979</v>
      </c>
      <c r="L9" s="86"/>
      <c r="M9" s="15"/>
    </row>
    <row r="10" spans="1:13" s="16" customFormat="1" ht="82.5" customHeight="1">
      <c r="A10" s="14" t="s">
        <v>910</v>
      </c>
      <c r="B10" s="14" t="s">
        <v>776</v>
      </c>
      <c r="C10" s="54" t="s">
        <v>818</v>
      </c>
      <c r="D10" s="14" t="s">
        <v>853</v>
      </c>
      <c r="E10" s="44">
        <v>44018</v>
      </c>
      <c r="F10" s="44">
        <v>44227</v>
      </c>
      <c r="G10" s="14" t="s">
        <v>893</v>
      </c>
      <c r="H10" s="1" t="s">
        <v>969</v>
      </c>
      <c r="I10" s="50">
        <v>2</v>
      </c>
      <c r="J10" s="50">
        <v>2</v>
      </c>
      <c r="K10" s="71" t="s">
        <v>980</v>
      </c>
      <c r="L10" s="86"/>
      <c r="M10" s="15"/>
    </row>
    <row r="11" spans="1:13" s="16" customFormat="1" ht="211.5" customHeight="1">
      <c r="A11" s="17" t="s">
        <v>910</v>
      </c>
      <c r="B11" s="17" t="s">
        <v>777</v>
      </c>
      <c r="C11" s="54" t="s">
        <v>819</v>
      </c>
      <c r="D11" s="14" t="s">
        <v>854</v>
      </c>
      <c r="E11" s="44">
        <v>44018</v>
      </c>
      <c r="F11" s="45">
        <v>44227</v>
      </c>
      <c r="G11" s="14" t="s">
        <v>895</v>
      </c>
      <c r="H11" s="1" t="s">
        <v>969</v>
      </c>
      <c r="I11" s="50">
        <v>2</v>
      </c>
      <c r="J11" s="50">
        <v>2</v>
      </c>
      <c r="K11" s="71" t="s">
        <v>970</v>
      </c>
      <c r="L11" s="86"/>
      <c r="M11" s="15"/>
    </row>
    <row r="12" spans="1:13" s="16" customFormat="1" ht="112.5" customHeight="1">
      <c r="A12" s="14" t="s">
        <v>910</v>
      </c>
      <c r="B12" s="14" t="s">
        <v>778</v>
      </c>
      <c r="C12" s="54" t="s">
        <v>820</v>
      </c>
      <c r="D12" s="14" t="s">
        <v>855</v>
      </c>
      <c r="E12" s="44">
        <v>44018</v>
      </c>
      <c r="F12" s="44">
        <v>44195</v>
      </c>
      <c r="G12" s="14" t="s">
        <v>891</v>
      </c>
      <c r="H12" s="1" t="s">
        <v>969</v>
      </c>
      <c r="I12" s="50">
        <v>2</v>
      </c>
      <c r="J12" s="50">
        <v>2</v>
      </c>
      <c r="K12" s="71" t="s">
        <v>977</v>
      </c>
      <c r="L12" s="86"/>
      <c r="M12" s="15"/>
    </row>
    <row r="13" spans="1:13" s="16" customFormat="1" ht="117" customHeight="1">
      <c r="A13" s="17" t="s">
        <v>910</v>
      </c>
      <c r="B13" s="17" t="s">
        <v>779</v>
      </c>
      <c r="C13" s="54" t="s">
        <v>1014</v>
      </c>
      <c r="D13" s="14" t="s">
        <v>856</v>
      </c>
      <c r="E13" s="44">
        <v>44018</v>
      </c>
      <c r="F13" s="45">
        <v>44195</v>
      </c>
      <c r="G13" s="14" t="s">
        <v>896</v>
      </c>
      <c r="H13" s="1" t="s">
        <v>969</v>
      </c>
      <c r="I13" s="50">
        <v>2</v>
      </c>
      <c r="J13" s="50">
        <v>2</v>
      </c>
      <c r="K13" s="71" t="s">
        <v>978</v>
      </c>
      <c r="L13" s="86"/>
      <c r="M13" s="15"/>
    </row>
    <row r="14" spans="1:13" s="16" customFormat="1" ht="128.25" customHeight="1">
      <c r="A14" s="14" t="s">
        <v>910</v>
      </c>
      <c r="B14" s="14" t="s">
        <v>780</v>
      </c>
      <c r="C14" s="54" t="s">
        <v>821</v>
      </c>
      <c r="D14" s="14" t="s">
        <v>857</v>
      </c>
      <c r="E14" s="44">
        <v>44018</v>
      </c>
      <c r="F14" s="45">
        <v>44195</v>
      </c>
      <c r="G14" s="14" t="s">
        <v>897</v>
      </c>
      <c r="H14" s="1" t="s">
        <v>969</v>
      </c>
      <c r="I14" s="50">
        <v>2</v>
      </c>
      <c r="J14" s="50">
        <v>2</v>
      </c>
      <c r="K14" s="71" t="s">
        <v>988</v>
      </c>
      <c r="L14" s="86"/>
      <c r="M14" s="15"/>
    </row>
    <row r="15" spans="1:13" s="16" customFormat="1" ht="272.25">
      <c r="A15" s="14" t="s">
        <v>913</v>
      </c>
      <c r="B15" s="14" t="s">
        <v>781</v>
      </c>
      <c r="C15" s="54" t="s">
        <v>912</v>
      </c>
      <c r="D15" s="14" t="s">
        <v>858</v>
      </c>
      <c r="E15" s="44">
        <v>44018</v>
      </c>
      <c r="F15" s="45">
        <v>44195</v>
      </c>
      <c r="G15" s="14" t="s">
        <v>911</v>
      </c>
      <c r="H15" s="1" t="s">
        <v>969</v>
      </c>
      <c r="I15" s="50">
        <v>2</v>
      </c>
      <c r="J15" s="50">
        <v>2</v>
      </c>
      <c r="K15" s="71" t="s">
        <v>991</v>
      </c>
      <c r="L15" s="86"/>
      <c r="M15" s="15"/>
    </row>
    <row r="16" spans="1:13" s="16" customFormat="1" ht="167.25" customHeight="1">
      <c r="A16" s="14" t="s">
        <v>914</v>
      </c>
      <c r="B16" s="14" t="s">
        <v>782</v>
      </c>
      <c r="C16" s="54" t="s">
        <v>822</v>
      </c>
      <c r="D16" s="14" t="s">
        <v>859</v>
      </c>
      <c r="E16" s="44">
        <v>44018</v>
      </c>
      <c r="F16" s="45">
        <v>44195</v>
      </c>
      <c r="G16" s="14" t="s">
        <v>899</v>
      </c>
      <c r="H16" s="1" t="s">
        <v>969</v>
      </c>
      <c r="I16" s="50">
        <v>2</v>
      </c>
      <c r="J16" s="50">
        <v>2</v>
      </c>
      <c r="K16" s="71" t="s">
        <v>982</v>
      </c>
      <c r="L16" s="69">
        <v>2</v>
      </c>
      <c r="M16" s="15"/>
    </row>
    <row r="17" spans="1:13" s="16" customFormat="1" ht="219" customHeight="1">
      <c r="A17" s="64" t="s">
        <v>915</v>
      </c>
      <c r="B17" s="14" t="s">
        <v>783</v>
      </c>
      <c r="C17" s="54" t="s">
        <v>823</v>
      </c>
      <c r="D17" s="14" t="s">
        <v>860</v>
      </c>
      <c r="E17" s="44">
        <v>44018</v>
      </c>
      <c r="F17" s="45">
        <v>44195</v>
      </c>
      <c r="G17" s="14" t="s">
        <v>983</v>
      </c>
      <c r="H17" s="1" t="s">
        <v>969</v>
      </c>
      <c r="I17" s="50">
        <v>2</v>
      </c>
      <c r="J17" s="50">
        <v>2</v>
      </c>
      <c r="K17" s="71" t="s">
        <v>985</v>
      </c>
      <c r="L17" s="69">
        <v>3</v>
      </c>
      <c r="M17" s="15"/>
    </row>
    <row r="18" spans="1:13" s="16" customFormat="1" ht="189.75" customHeight="1">
      <c r="A18" s="64" t="s">
        <v>916</v>
      </c>
      <c r="B18" s="14" t="s">
        <v>784</v>
      </c>
      <c r="C18" s="54" t="s">
        <v>1013</v>
      </c>
      <c r="D18" s="14" t="s">
        <v>861</v>
      </c>
      <c r="E18" s="44">
        <v>44018</v>
      </c>
      <c r="F18" s="45">
        <v>44195</v>
      </c>
      <c r="G18" s="14" t="s">
        <v>894</v>
      </c>
      <c r="H18" s="1" t="s">
        <v>969</v>
      </c>
      <c r="I18" s="50">
        <v>2</v>
      </c>
      <c r="J18" s="50">
        <v>2</v>
      </c>
      <c r="K18" s="71" t="s">
        <v>987</v>
      </c>
      <c r="L18" s="69">
        <v>4</v>
      </c>
      <c r="M18" s="15"/>
    </row>
    <row r="19" spans="1:13" s="16" customFormat="1" ht="180">
      <c r="A19" s="64" t="s">
        <v>917</v>
      </c>
      <c r="B19" s="14" t="s">
        <v>785</v>
      </c>
      <c r="C19" s="54" t="s">
        <v>824</v>
      </c>
      <c r="D19" s="14" t="s">
        <v>862</v>
      </c>
      <c r="E19" s="44">
        <v>44018</v>
      </c>
      <c r="F19" s="45">
        <v>44195</v>
      </c>
      <c r="G19" s="14" t="s">
        <v>900</v>
      </c>
      <c r="H19" s="1" t="s">
        <v>969</v>
      </c>
      <c r="I19" s="50">
        <v>2</v>
      </c>
      <c r="J19" s="50">
        <v>2</v>
      </c>
      <c r="K19" s="72" t="s">
        <v>992</v>
      </c>
      <c r="L19" s="69">
        <v>5</v>
      </c>
      <c r="M19" s="15"/>
    </row>
    <row r="20" spans="1:13" s="16" customFormat="1" ht="330" customHeight="1">
      <c r="A20" s="64" t="s">
        <v>918</v>
      </c>
      <c r="B20" s="14" t="s">
        <v>786</v>
      </c>
      <c r="C20" s="54" t="s">
        <v>825</v>
      </c>
      <c r="D20" s="14" t="s">
        <v>863</v>
      </c>
      <c r="E20" s="44">
        <v>44018</v>
      </c>
      <c r="F20" s="44">
        <v>44195</v>
      </c>
      <c r="G20" s="14" t="s">
        <v>1017</v>
      </c>
      <c r="H20" s="1" t="s">
        <v>969</v>
      </c>
      <c r="I20" s="50">
        <v>2</v>
      </c>
      <c r="J20" s="50">
        <v>2</v>
      </c>
      <c r="K20" s="73" t="s">
        <v>1003</v>
      </c>
      <c r="L20" s="69">
        <v>6</v>
      </c>
      <c r="M20" s="15"/>
    </row>
    <row r="21" spans="1:13" s="16" customFormat="1" ht="153.75" customHeight="1">
      <c r="A21" s="64" t="s">
        <v>919</v>
      </c>
      <c r="B21" s="14" t="s">
        <v>787</v>
      </c>
      <c r="C21" s="54" t="s">
        <v>1015</v>
      </c>
      <c r="D21" s="14" t="s">
        <v>864</v>
      </c>
      <c r="E21" s="44">
        <v>44018</v>
      </c>
      <c r="F21" s="44">
        <v>44195</v>
      </c>
      <c r="G21" s="14" t="s">
        <v>901</v>
      </c>
      <c r="H21" s="1" t="s">
        <v>969</v>
      </c>
      <c r="I21" s="50">
        <v>2</v>
      </c>
      <c r="J21" s="50">
        <v>2</v>
      </c>
      <c r="K21" s="72" t="s">
        <v>1007</v>
      </c>
      <c r="L21" s="69">
        <v>7</v>
      </c>
      <c r="M21" s="15"/>
    </row>
    <row r="22" spans="1:13" s="16" customFormat="1" ht="261" customHeight="1">
      <c r="A22" s="64" t="s">
        <v>920</v>
      </c>
      <c r="B22" s="14" t="s">
        <v>788</v>
      </c>
      <c r="C22" s="54" t="s">
        <v>826</v>
      </c>
      <c r="D22" s="14" t="s">
        <v>865</v>
      </c>
      <c r="E22" s="44">
        <v>44018</v>
      </c>
      <c r="F22" s="44">
        <v>44195</v>
      </c>
      <c r="G22" s="14" t="s">
        <v>1017</v>
      </c>
      <c r="H22" s="1" t="s">
        <v>969</v>
      </c>
      <c r="I22" s="50">
        <v>2</v>
      </c>
      <c r="J22" s="50">
        <v>2</v>
      </c>
      <c r="K22" s="73" t="s">
        <v>1004</v>
      </c>
      <c r="L22" s="69">
        <v>8</v>
      </c>
      <c r="M22" s="15"/>
    </row>
    <row r="23" spans="1:13" s="16" customFormat="1" ht="157.5" customHeight="1">
      <c r="A23" s="64" t="s">
        <v>921</v>
      </c>
      <c r="B23" s="14" t="s">
        <v>789</v>
      </c>
      <c r="C23" s="54" t="s">
        <v>827</v>
      </c>
      <c r="D23" s="14" t="s">
        <v>866</v>
      </c>
      <c r="E23" s="44">
        <v>43280</v>
      </c>
      <c r="F23" s="44">
        <v>44377</v>
      </c>
      <c r="G23" s="14" t="s">
        <v>902</v>
      </c>
      <c r="H23" s="1" t="s">
        <v>984</v>
      </c>
      <c r="I23" s="50"/>
      <c r="J23" s="50"/>
      <c r="K23" s="71" t="s">
        <v>989</v>
      </c>
      <c r="L23" s="69">
        <v>9</v>
      </c>
      <c r="M23" s="15"/>
    </row>
    <row r="24" spans="1:13" s="16" customFormat="1" ht="161.25" customHeight="1">
      <c r="A24" s="14" t="s">
        <v>922</v>
      </c>
      <c r="B24" s="14" t="s">
        <v>790</v>
      </c>
      <c r="C24" s="54" t="s">
        <v>828</v>
      </c>
      <c r="D24" s="14" t="s">
        <v>867</v>
      </c>
      <c r="E24" s="44">
        <v>43280</v>
      </c>
      <c r="F24" s="44">
        <v>44377</v>
      </c>
      <c r="G24" s="14" t="s">
        <v>902</v>
      </c>
      <c r="H24" s="1" t="s">
        <v>984</v>
      </c>
      <c r="I24" s="50"/>
      <c r="J24" s="50"/>
      <c r="K24" s="74" t="s">
        <v>1008</v>
      </c>
      <c r="L24" s="86">
        <v>10</v>
      </c>
      <c r="M24" s="15"/>
    </row>
    <row r="25" spans="1:13" s="16" customFormat="1" ht="168.75" customHeight="1">
      <c r="A25" s="20" t="s">
        <v>922</v>
      </c>
      <c r="B25" s="20" t="s">
        <v>790</v>
      </c>
      <c r="C25" s="54" t="s">
        <v>829</v>
      </c>
      <c r="D25" s="14" t="s">
        <v>868</v>
      </c>
      <c r="E25" s="44">
        <v>43280</v>
      </c>
      <c r="F25" s="44">
        <v>44377</v>
      </c>
      <c r="G25" s="14" t="s">
        <v>902</v>
      </c>
      <c r="H25" s="1" t="s">
        <v>984</v>
      </c>
      <c r="I25" s="50"/>
      <c r="J25" s="50"/>
      <c r="K25" s="71" t="s">
        <v>989</v>
      </c>
      <c r="L25" s="86"/>
      <c r="M25" s="15"/>
    </row>
    <row r="26" spans="1:13" s="16" customFormat="1" ht="147" customHeight="1">
      <c r="A26" s="20" t="s">
        <v>922</v>
      </c>
      <c r="B26" s="20" t="s">
        <v>790</v>
      </c>
      <c r="C26" s="54" t="s">
        <v>830</v>
      </c>
      <c r="D26" s="14" t="s">
        <v>869</v>
      </c>
      <c r="E26" s="44">
        <v>43280</v>
      </c>
      <c r="F26" s="44">
        <v>44377</v>
      </c>
      <c r="G26" s="14" t="s">
        <v>902</v>
      </c>
      <c r="H26" s="1" t="s">
        <v>984</v>
      </c>
      <c r="I26" s="50"/>
      <c r="J26" s="50"/>
      <c r="K26" s="71" t="s">
        <v>989</v>
      </c>
      <c r="L26" s="86"/>
      <c r="M26" s="15"/>
    </row>
    <row r="27" spans="1:13" s="16" customFormat="1" ht="251.25" customHeight="1">
      <c r="A27" s="14" t="s">
        <v>927</v>
      </c>
      <c r="B27" s="14" t="s">
        <v>791</v>
      </c>
      <c r="C27" s="54" t="s">
        <v>923</v>
      </c>
      <c r="D27" s="14" t="s">
        <v>924</v>
      </c>
      <c r="E27" s="44" t="s">
        <v>925</v>
      </c>
      <c r="F27" s="44" t="s">
        <v>926</v>
      </c>
      <c r="G27" s="14" t="s">
        <v>898</v>
      </c>
      <c r="H27" s="1" t="s">
        <v>969</v>
      </c>
      <c r="I27" s="50">
        <v>2</v>
      </c>
      <c r="J27" s="50">
        <v>2</v>
      </c>
      <c r="K27" s="71" t="s">
        <v>971</v>
      </c>
      <c r="L27" s="69">
        <v>11</v>
      </c>
      <c r="M27" s="15"/>
    </row>
    <row r="28" spans="1:13" s="16" customFormat="1" ht="153" customHeight="1">
      <c r="A28" s="14" t="s">
        <v>928</v>
      </c>
      <c r="B28" s="14" t="s">
        <v>792</v>
      </c>
      <c r="C28" s="54" t="s">
        <v>831</v>
      </c>
      <c r="D28" s="14" t="s">
        <v>870</v>
      </c>
      <c r="E28" s="44">
        <v>43280</v>
      </c>
      <c r="F28" s="44">
        <v>44195</v>
      </c>
      <c r="G28" s="14" t="s">
        <v>903</v>
      </c>
      <c r="H28" s="1" t="s">
        <v>969</v>
      </c>
      <c r="I28" s="50">
        <v>2</v>
      </c>
      <c r="J28" s="50">
        <v>2</v>
      </c>
      <c r="K28" s="71" t="s">
        <v>972</v>
      </c>
      <c r="L28" s="69">
        <v>12</v>
      </c>
      <c r="M28" s="15"/>
    </row>
    <row r="29" spans="1:13" s="16" customFormat="1" ht="205.5" customHeight="1">
      <c r="A29" s="14" t="s">
        <v>929</v>
      </c>
      <c r="B29" s="14" t="s">
        <v>793</v>
      </c>
      <c r="C29" s="54" t="s">
        <v>832</v>
      </c>
      <c r="D29" s="14" t="s">
        <v>871</v>
      </c>
      <c r="E29" s="44">
        <v>43280</v>
      </c>
      <c r="F29" s="44">
        <v>44195</v>
      </c>
      <c r="G29" s="14" t="s">
        <v>1016</v>
      </c>
      <c r="H29" s="1" t="s">
        <v>969</v>
      </c>
      <c r="I29" s="50">
        <v>2</v>
      </c>
      <c r="J29" s="50">
        <v>1</v>
      </c>
      <c r="K29" s="71" t="s">
        <v>986</v>
      </c>
      <c r="L29" s="69">
        <v>13</v>
      </c>
      <c r="M29" s="15"/>
    </row>
    <row r="30" spans="1:13" s="16" customFormat="1" ht="148.5" customHeight="1">
      <c r="A30" s="14" t="s">
        <v>930</v>
      </c>
      <c r="B30" s="14" t="s">
        <v>794</v>
      </c>
      <c r="C30" s="54" t="s">
        <v>833</v>
      </c>
      <c r="D30" s="14" t="s">
        <v>864</v>
      </c>
      <c r="E30" s="44">
        <v>43280</v>
      </c>
      <c r="F30" s="44">
        <v>44195</v>
      </c>
      <c r="G30" s="14" t="s">
        <v>898</v>
      </c>
      <c r="H30" s="1" t="s">
        <v>969</v>
      </c>
      <c r="I30" s="50">
        <v>2</v>
      </c>
      <c r="J30" s="50">
        <v>2</v>
      </c>
      <c r="K30" s="71" t="s">
        <v>973</v>
      </c>
      <c r="L30" s="69">
        <v>14</v>
      </c>
      <c r="M30" s="15"/>
    </row>
    <row r="31" spans="1:13" s="16" customFormat="1" ht="225.75" customHeight="1">
      <c r="A31" s="20" t="s">
        <v>931</v>
      </c>
      <c r="B31" s="20" t="s">
        <v>795</v>
      </c>
      <c r="C31" s="54" t="s">
        <v>834</v>
      </c>
      <c r="D31" s="14" t="s">
        <v>872</v>
      </c>
      <c r="E31" s="44">
        <v>43280</v>
      </c>
      <c r="F31" s="44">
        <v>44195</v>
      </c>
      <c r="G31" s="14" t="s">
        <v>904</v>
      </c>
      <c r="H31" s="1" t="s">
        <v>969</v>
      </c>
      <c r="I31" s="50">
        <v>2</v>
      </c>
      <c r="J31" s="50">
        <v>2</v>
      </c>
      <c r="K31" s="71" t="s">
        <v>974</v>
      </c>
      <c r="L31" s="69">
        <v>15</v>
      </c>
      <c r="M31" s="15"/>
    </row>
    <row r="32" spans="1:13" s="16" customFormat="1" ht="149.25" customHeight="1">
      <c r="A32" s="14" t="s">
        <v>932</v>
      </c>
      <c r="B32" s="14" t="s">
        <v>796</v>
      </c>
      <c r="C32" s="54" t="s">
        <v>835</v>
      </c>
      <c r="D32" s="14" t="s">
        <v>873</v>
      </c>
      <c r="E32" s="44">
        <v>43647</v>
      </c>
      <c r="F32" s="44">
        <v>43830</v>
      </c>
      <c r="G32" s="14" t="s">
        <v>902</v>
      </c>
      <c r="H32" s="1" t="s">
        <v>969</v>
      </c>
      <c r="I32" s="50">
        <v>2</v>
      </c>
      <c r="J32" s="50">
        <v>2</v>
      </c>
      <c r="K32" s="71" t="s">
        <v>990</v>
      </c>
      <c r="L32" s="69">
        <v>16</v>
      </c>
      <c r="M32" s="15"/>
    </row>
    <row r="33" spans="1:13" s="16" customFormat="1" ht="231" customHeight="1">
      <c r="A33" s="14" t="s">
        <v>935</v>
      </c>
      <c r="B33" s="14" t="s">
        <v>797</v>
      </c>
      <c r="C33" s="54" t="s">
        <v>933</v>
      </c>
      <c r="D33" s="65" t="s">
        <v>934</v>
      </c>
      <c r="E33" s="44">
        <v>44075</v>
      </c>
      <c r="F33" s="44">
        <v>44196</v>
      </c>
      <c r="G33" s="14" t="s">
        <v>905</v>
      </c>
      <c r="H33" s="1" t="s">
        <v>969</v>
      </c>
      <c r="I33" s="50">
        <v>2</v>
      </c>
      <c r="J33" s="50">
        <v>2</v>
      </c>
      <c r="K33" s="71" t="s">
        <v>975</v>
      </c>
      <c r="L33" s="69">
        <v>17</v>
      </c>
      <c r="M33" s="15"/>
    </row>
    <row r="34" spans="1:13" s="16" customFormat="1" ht="116.25" customHeight="1">
      <c r="A34" s="14" t="s">
        <v>936</v>
      </c>
      <c r="B34" s="14" t="s">
        <v>798</v>
      </c>
      <c r="C34" s="54" t="s">
        <v>836</v>
      </c>
      <c r="D34" s="14" t="s">
        <v>874</v>
      </c>
      <c r="E34" s="44">
        <v>44144</v>
      </c>
      <c r="F34" s="44">
        <v>44325</v>
      </c>
      <c r="G34" s="14" t="s">
        <v>906</v>
      </c>
      <c r="H34" s="1" t="s">
        <v>984</v>
      </c>
      <c r="I34" s="50"/>
      <c r="J34" s="50"/>
      <c r="K34" s="71"/>
      <c r="L34" s="69">
        <v>18</v>
      </c>
      <c r="M34" s="15"/>
    </row>
    <row r="35" spans="1:13" s="16" customFormat="1" ht="102" customHeight="1">
      <c r="A35" s="14" t="s">
        <v>940</v>
      </c>
      <c r="B35" s="14" t="s">
        <v>799</v>
      </c>
      <c r="C35" s="54" t="s">
        <v>837</v>
      </c>
      <c r="D35" s="14" t="s">
        <v>875</v>
      </c>
      <c r="E35" s="44">
        <v>44144</v>
      </c>
      <c r="F35" s="44">
        <v>44325</v>
      </c>
      <c r="G35" s="14" t="s">
        <v>906</v>
      </c>
      <c r="H35" s="1" t="s">
        <v>984</v>
      </c>
      <c r="I35" s="50"/>
      <c r="J35" s="50"/>
      <c r="K35" s="71"/>
      <c r="L35" s="69">
        <v>19</v>
      </c>
      <c r="M35" s="15"/>
    </row>
    <row r="36" spans="1:13" s="16" customFormat="1" ht="92.25" customHeight="1">
      <c r="A36" s="14" t="s">
        <v>941</v>
      </c>
      <c r="B36" s="14" t="s">
        <v>800</v>
      </c>
      <c r="C36" s="54" t="s">
        <v>837</v>
      </c>
      <c r="D36" s="14" t="s">
        <v>875</v>
      </c>
      <c r="E36" s="44">
        <v>44144</v>
      </c>
      <c r="F36" s="44">
        <v>44325</v>
      </c>
      <c r="G36" s="14" t="s">
        <v>906</v>
      </c>
      <c r="H36" s="1" t="s">
        <v>984</v>
      </c>
      <c r="I36" s="50"/>
      <c r="J36" s="50"/>
      <c r="K36" s="71"/>
      <c r="L36" s="69">
        <v>20</v>
      </c>
      <c r="M36" s="15"/>
    </row>
    <row r="37" spans="1:13" s="16" customFormat="1" ht="116.25" customHeight="1">
      <c r="A37" s="14" t="s">
        <v>937</v>
      </c>
      <c r="B37" s="14" t="s">
        <v>801</v>
      </c>
      <c r="C37" s="54" t="s">
        <v>838</v>
      </c>
      <c r="D37" s="14" t="s">
        <v>876</v>
      </c>
      <c r="E37" s="44">
        <v>44144</v>
      </c>
      <c r="F37" s="44">
        <v>44325</v>
      </c>
      <c r="G37" s="14" t="s">
        <v>906</v>
      </c>
      <c r="H37" s="1" t="s">
        <v>984</v>
      </c>
      <c r="I37" s="50"/>
      <c r="J37" s="50"/>
      <c r="K37" s="71"/>
      <c r="L37" s="69">
        <v>21</v>
      </c>
      <c r="M37" s="15"/>
    </row>
    <row r="38" spans="1:13" s="16" customFormat="1" ht="149.25" customHeight="1">
      <c r="A38" s="14" t="s">
        <v>938</v>
      </c>
      <c r="B38" s="14" t="s">
        <v>802</v>
      </c>
      <c r="C38" s="54" t="s">
        <v>839</v>
      </c>
      <c r="D38" s="14" t="s">
        <v>877</v>
      </c>
      <c r="E38" s="44">
        <v>44144</v>
      </c>
      <c r="F38" s="44">
        <v>44196</v>
      </c>
      <c r="G38" s="14" t="s">
        <v>907</v>
      </c>
      <c r="H38" s="1" t="s">
        <v>984</v>
      </c>
      <c r="I38" s="50"/>
      <c r="J38" s="50"/>
      <c r="K38" s="71"/>
      <c r="L38" s="69">
        <v>22</v>
      </c>
      <c r="M38" s="15"/>
    </row>
    <row r="39" spans="1:13" s="16" customFormat="1" ht="102.75" customHeight="1">
      <c r="A39" s="14" t="s">
        <v>939</v>
      </c>
      <c r="B39" s="14" t="s">
        <v>803</v>
      </c>
      <c r="C39" s="54" t="s">
        <v>840</v>
      </c>
      <c r="D39" s="14" t="s">
        <v>878</v>
      </c>
      <c r="E39" s="44">
        <v>44144</v>
      </c>
      <c r="F39" s="44">
        <v>44325</v>
      </c>
      <c r="G39" s="14" t="s">
        <v>906</v>
      </c>
      <c r="H39" s="1" t="s">
        <v>984</v>
      </c>
      <c r="I39" s="50"/>
      <c r="J39" s="50"/>
      <c r="K39" s="68"/>
      <c r="L39" s="69">
        <v>23</v>
      </c>
      <c r="M39" s="15"/>
    </row>
    <row r="40" spans="1:13" s="16" customFormat="1" ht="229.5" customHeight="1">
      <c r="A40" s="20" t="s">
        <v>944</v>
      </c>
      <c r="B40" s="20" t="s">
        <v>804</v>
      </c>
      <c r="C40" s="54" t="s">
        <v>943</v>
      </c>
      <c r="D40" s="65" t="s">
        <v>942</v>
      </c>
      <c r="E40" s="44">
        <v>44144</v>
      </c>
      <c r="F40" s="44">
        <v>44196</v>
      </c>
      <c r="G40" s="14" t="s">
        <v>906</v>
      </c>
      <c r="H40" s="1" t="s">
        <v>984</v>
      </c>
      <c r="I40" s="50"/>
      <c r="J40" s="50"/>
      <c r="K40" s="68"/>
      <c r="L40" s="69">
        <v>24</v>
      </c>
      <c r="M40" s="15"/>
    </row>
    <row r="41" spans="1:12" ht="99.75" customHeight="1">
      <c r="A41" s="66" t="s">
        <v>945</v>
      </c>
      <c r="B41" s="43" t="s">
        <v>805</v>
      </c>
      <c r="C41" s="67" t="s">
        <v>841</v>
      </c>
      <c r="D41" s="43" t="s">
        <v>879</v>
      </c>
      <c r="E41" s="45">
        <v>44144</v>
      </c>
      <c r="F41" s="44">
        <v>44325</v>
      </c>
      <c r="G41" s="43" t="s">
        <v>906</v>
      </c>
      <c r="H41" s="1" t="s">
        <v>984</v>
      </c>
      <c r="I41" s="50"/>
      <c r="J41" s="50"/>
      <c r="K41" s="68"/>
      <c r="L41" s="70">
        <v>25</v>
      </c>
    </row>
    <row r="42" spans="1:12" ht="101.25" customHeight="1">
      <c r="A42" s="62" t="s">
        <v>946</v>
      </c>
      <c r="B42" s="43" t="s">
        <v>806</v>
      </c>
      <c r="C42" s="67" t="s">
        <v>842</v>
      </c>
      <c r="D42" s="43" t="s">
        <v>880</v>
      </c>
      <c r="E42" s="45">
        <v>44144</v>
      </c>
      <c r="F42" s="44">
        <v>44325</v>
      </c>
      <c r="G42" s="43" t="s">
        <v>906</v>
      </c>
      <c r="H42" s="1" t="s">
        <v>984</v>
      </c>
      <c r="I42" s="50"/>
      <c r="J42" s="50"/>
      <c r="K42" s="68"/>
      <c r="L42" s="70">
        <v>26</v>
      </c>
    </row>
    <row r="43" spans="1:12" ht="86.25" customHeight="1">
      <c r="A43" s="62" t="s">
        <v>947</v>
      </c>
      <c r="B43" s="43" t="s">
        <v>807</v>
      </c>
      <c r="C43" s="67" t="s">
        <v>840</v>
      </c>
      <c r="D43" s="43" t="s">
        <v>878</v>
      </c>
      <c r="E43" s="45">
        <v>44144</v>
      </c>
      <c r="F43" s="44">
        <v>44325</v>
      </c>
      <c r="G43" s="43" t="s">
        <v>906</v>
      </c>
      <c r="H43" s="1" t="s">
        <v>984</v>
      </c>
      <c r="I43" s="50"/>
      <c r="J43" s="50"/>
      <c r="K43" s="68"/>
      <c r="L43" s="70">
        <v>27</v>
      </c>
    </row>
    <row r="44" spans="1:12" ht="114.75" customHeight="1">
      <c r="A44" s="62" t="s">
        <v>948</v>
      </c>
      <c r="B44" s="43" t="s">
        <v>808</v>
      </c>
      <c r="C44" s="67" t="s">
        <v>837</v>
      </c>
      <c r="D44" s="43" t="s">
        <v>875</v>
      </c>
      <c r="E44" s="45">
        <v>44144</v>
      </c>
      <c r="F44" s="44">
        <v>44325</v>
      </c>
      <c r="G44" s="43" t="s">
        <v>906</v>
      </c>
      <c r="H44" s="1" t="s">
        <v>984</v>
      </c>
      <c r="I44" s="50"/>
      <c r="J44" s="50"/>
      <c r="K44" s="68"/>
      <c r="L44" s="70">
        <v>28</v>
      </c>
    </row>
    <row r="45" spans="1:12" ht="258.75">
      <c r="A45" s="62" t="s">
        <v>949</v>
      </c>
      <c r="B45" s="43" t="s">
        <v>809</v>
      </c>
      <c r="C45" s="67" t="s">
        <v>843</v>
      </c>
      <c r="D45" s="43" t="s">
        <v>881</v>
      </c>
      <c r="E45" s="45">
        <v>44179</v>
      </c>
      <c r="F45" s="44">
        <v>44361</v>
      </c>
      <c r="G45" s="43" t="s">
        <v>908</v>
      </c>
      <c r="H45" s="1" t="s">
        <v>984</v>
      </c>
      <c r="I45" s="50"/>
      <c r="J45" s="50"/>
      <c r="K45" s="68"/>
      <c r="L45" s="70">
        <v>29</v>
      </c>
    </row>
    <row r="46" spans="1:12" ht="156.75" customHeight="1">
      <c r="A46" s="66" t="s">
        <v>951</v>
      </c>
      <c r="B46" s="43" t="s">
        <v>810</v>
      </c>
      <c r="C46" s="54" t="s">
        <v>950</v>
      </c>
      <c r="D46" s="43" t="s">
        <v>882</v>
      </c>
      <c r="E46" s="45">
        <v>44211</v>
      </c>
      <c r="F46" s="44">
        <v>44362</v>
      </c>
      <c r="G46" s="43" t="s">
        <v>906</v>
      </c>
      <c r="H46" s="1" t="s">
        <v>984</v>
      </c>
      <c r="I46" s="50"/>
      <c r="J46" s="50"/>
      <c r="K46" s="68"/>
      <c r="L46" s="70">
        <v>30</v>
      </c>
    </row>
    <row r="47" spans="1:12" ht="116.25" customHeight="1">
      <c r="A47" s="66" t="s">
        <v>953</v>
      </c>
      <c r="B47" s="43" t="s">
        <v>811</v>
      </c>
      <c r="C47" s="54" t="s">
        <v>952</v>
      </c>
      <c r="D47" s="43" t="s">
        <v>883</v>
      </c>
      <c r="E47" s="45">
        <v>44211</v>
      </c>
      <c r="F47" s="44">
        <v>44362</v>
      </c>
      <c r="G47" s="43" t="s">
        <v>906</v>
      </c>
      <c r="H47" s="1" t="s">
        <v>984</v>
      </c>
      <c r="I47" s="50"/>
      <c r="J47" s="50"/>
      <c r="K47" s="68"/>
      <c r="L47" s="70">
        <v>31</v>
      </c>
    </row>
    <row r="48" spans="1:12" ht="101.25" customHeight="1">
      <c r="A48" s="66" t="s">
        <v>954</v>
      </c>
      <c r="B48" s="43" t="s">
        <v>812</v>
      </c>
      <c r="C48" s="67" t="s">
        <v>844</v>
      </c>
      <c r="D48" s="14" t="s">
        <v>962</v>
      </c>
      <c r="E48" s="45">
        <v>44211</v>
      </c>
      <c r="F48" s="44">
        <v>44362</v>
      </c>
      <c r="G48" s="43" t="s">
        <v>906</v>
      </c>
      <c r="H48" s="1" t="s">
        <v>984</v>
      </c>
      <c r="I48" s="50"/>
      <c r="J48" s="50"/>
      <c r="K48" s="68"/>
      <c r="L48" s="70">
        <v>32</v>
      </c>
    </row>
    <row r="49" spans="1:12" ht="112.5" customHeight="1">
      <c r="A49" s="62" t="s">
        <v>961</v>
      </c>
      <c r="B49" s="43" t="s">
        <v>813</v>
      </c>
      <c r="C49" s="54" t="s">
        <v>955</v>
      </c>
      <c r="D49" s="75" t="s">
        <v>958</v>
      </c>
      <c r="E49" s="45">
        <v>44270</v>
      </c>
      <c r="F49" s="44">
        <v>44561</v>
      </c>
      <c r="G49" s="48" t="s">
        <v>909</v>
      </c>
      <c r="H49" s="1" t="s">
        <v>984</v>
      </c>
      <c r="I49" s="50"/>
      <c r="J49" s="50"/>
      <c r="K49" s="68"/>
      <c r="L49" s="87">
        <v>33</v>
      </c>
    </row>
    <row r="50" spans="1:12" ht="112.5" customHeight="1">
      <c r="A50" s="62" t="s">
        <v>961</v>
      </c>
      <c r="B50" s="43" t="s">
        <v>813</v>
      </c>
      <c r="C50" s="54" t="s">
        <v>956</v>
      </c>
      <c r="D50" s="1" t="s">
        <v>959</v>
      </c>
      <c r="E50" s="45">
        <v>44270</v>
      </c>
      <c r="F50" s="44">
        <v>44561</v>
      </c>
      <c r="G50" s="48" t="s">
        <v>909</v>
      </c>
      <c r="H50" s="1" t="s">
        <v>984</v>
      </c>
      <c r="I50" s="50"/>
      <c r="J50" s="50"/>
      <c r="K50" s="68"/>
      <c r="L50" s="87"/>
    </row>
    <row r="51" spans="1:12" ht="150" customHeight="1">
      <c r="A51" s="62" t="s">
        <v>961</v>
      </c>
      <c r="B51" s="43" t="s">
        <v>813</v>
      </c>
      <c r="C51" s="54" t="s">
        <v>957</v>
      </c>
      <c r="D51" s="1" t="s">
        <v>960</v>
      </c>
      <c r="E51" s="45">
        <v>44270</v>
      </c>
      <c r="F51" s="44">
        <v>44561</v>
      </c>
      <c r="G51" s="48" t="s">
        <v>909</v>
      </c>
      <c r="H51" s="1" t="s">
        <v>984</v>
      </c>
      <c r="I51" s="50"/>
      <c r="J51" s="50"/>
      <c r="K51" s="68"/>
      <c r="L51" s="87"/>
    </row>
    <row r="52" spans="1:12" ht="118.5" customHeight="1">
      <c r="A52" s="62" t="s">
        <v>961</v>
      </c>
      <c r="B52" s="43" t="s">
        <v>813</v>
      </c>
      <c r="C52" s="54" t="s">
        <v>845</v>
      </c>
      <c r="D52" s="1" t="s">
        <v>884</v>
      </c>
      <c r="E52" s="45">
        <v>44270</v>
      </c>
      <c r="F52" s="44">
        <v>44561</v>
      </c>
      <c r="G52" s="48" t="s">
        <v>909</v>
      </c>
      <c r="H52" s="1" t="s">
        <v>984</v>
      </c>
      <c r="I52" s="50"/>
      <c r="J52" s="50"/>
      <c r="K52" s="68"/>
      <c r="L52" s="87"/>
    </row>
    <row r="53" spans="1:12" ht="120.75" customHeight="1">
      <c r="A53" s="62" t="s">
        <v>961</v>
      </c>
      <c r="B53" s="43" t="s">
        <v>813</v>
      </c>
      <c r="C53" s="54" t="s">
        <v>846</v>
      </c>
      <c r="D53" s="1" t="s">
        <v>885</v>
      </c>
      <c r="E53" s="45">
        <v>44270</v>
      </c>
      <c r="F53" s="44">
        <v>44561</v>
      </c>
      <c r="G53" s="48" t="s">
        <v>909</v>
      </c>
      <c r="H53" s="1" t="s">
        <v>984</v>
      </c>
      <c r="I53" s="50"/>
      <c r="J53" s="50"/>
      <c r="K53" s="68"/>
      <c r="L53" s="87"/>
    </row>
    <row r="54" spans="1:12" ht="99.75" customHeight="1">
      <c r="A54" s="62" t="s">
        <v>961</v>
      </c>
      <c r="B54" s="43" t="s">
        <v>813</v>
      </c>
      <c r="C54" s="54" t="s">
        <v>847</v>
      </c>
      <c r="D54" s="1" t="s">
        <v>886</v>
      </c>
      <c r="E54" s="45">
        <v>44270</v>
      </c>
      <c r="F54" s="44">
        <v>44561</v>
      </c>
      <c r="G54" s="48" t="s">
        <v>909</v>
      </c>
      <c r="H54" s="1" t="s">
        <v>984</v>
      </c>
      <c r="I54" s="50"/>
      <c r="J54" s="50"/>
      <c r="K54" s="68"/>
      <c r="L54" s="87"/>
    </row>
    <row r="55" spans="1:12" ht="100.5" customHeight="1">
      <c r="A55" s="62" t="s">
        <v>961</v>
      </c>
      <c r="B55" s="43" t="s">
        <v>813</v>
      </c>
      <c r="C55" s="54" t="s">
        <v>848</v>
      </c>
      <c r="D55" s="1" t="s">
        <v>886</v>
      </c>
      <c r="E55" s="45">
        <v>44270</v>
      </c>
      <c r="F55" s="44">
        <v>44561</v>
      </c>
      <c r="G55" s="48" t="s">
        <v>909</v>
      </c>
      <c r="H55" s="1" t="s">
        <v>984</v>
      </c>
      <c r="I55" s="50"/>
      <c r="J55" s="50"/>
      <c r="K55" s="68"/>
      <c r="L55" s="87"/>
    </row>
    <row r="56" spans="1:12" ht="123.75" customHeight="1">
      <c r="A56" s="62" t="s">
        <v>1009</v>
      </c>
      <c r="B56" s="14" t="s">
        <v>993</v>
      </c>
      <c r="C56" s="54" t="s">
        <v>997</v>
      </c>
      <c r="D56" s="63" t="s">
        <v>996</v>
      </c>
      <c r="E56" s="45">
        <v>44306</v>
      </c>
      <c r="F56" s="44">
        <v>44495</v>
      </c>
      <c r="G56" s="14" t="s">
        <v>1001</v>
      </c>
      <c r="H56" s="1" t="s">
        <v>984</v>
      </c>
      <c r="I56" s="50"/>
      <c r="J56" s="50"/>
      <c r="K56" s="68"/>
      <c r="L56" s="70">
        <v>34</v>
      </c>
    </row>
    <row r="57" spans="1:12" ht="135.75" customHeight="1">
      <c r="A57" s="62" t="s">
        <v>1010</v>
      </c>
      <c r="B57" s="14" t="s">
        <v>994</v>
      </c>
      <c r="C57" s="54" t="s">
        <v>998</v>
      </c>
      <c r="D57" s="63" t="s">
        <v>999</v>
      </c>
      <c r="E57" s="45">
        <v>44306</v>
      </c>
      <c r="F57" s="44">
        <v>44495</v>
      </c>
      <c r="G57" s="43" t="s">
        <v>906</v>
      </c>
      <c r="H57" s="1" t="s">
        <v>984</v>
      </c>
      <c r="I57" s="50"/>
      <c r="J57" s="50"/>
      <c r="K57" s="68"/>
      <c r="L57" s="70">
        <v>35</v>
      </c>
    </row>
    <row r="58" spans="1:12" ht="132" customHeight="1">
      <c r="A58" s="62" t="s">
        <v>1011</v>
      </c>
      <c r="B58" s="14" t="s">
        <v>995</v>
      </c>
      <c r="C58" s="17" t="s">
        <v>1000</v>
      </c>
      <c r="D58" s="14" t="s">
        <v>1002</v>
      </c>
      <c r="E58" s="45">
        <v>44306</v>
      </c>
      <c r="F58" s="44">
        <v>44495</v>
      </c>
      <c r="G58" s="14" t="s">
        <v>1001</v>
      </c>
      <c r="H58" s="1" t="s">
        <v>984</v>
      </c>
      <c r="I58" s="50"/>
      <c r="J58" s="50"/>
      <c r="K58" s="68"/>
      <c r="L58" s="70">
        <v>36</v>
      </c>
    </row>
    <row r="59" spans="1:12" s="85" customFormat="1" ht="135.75" customHeight="1">
      <c r="A59" s="62" t="s">
        <v>1028</v>
      </c>
      <c r="B59" s="64" t="s">
        <v>1029</v>
      </c>
      <c r="C59" s="54" t="s">
        <v>1030</v>
      </c>
      <c r="D59" s="83" t="s">
        <v>1031</v>
      </c>
      <c r="E59" s="45">
        <v>44377</v>
      </c>
      <c r="F59" s="44">
        <v>44530</v>
      </c>
      <c r="G59" s="43" t="s">
        <v>1032</v>
      </c>
      <c r="H59" s="83" t="s">
        <v>984</v>
      </c>
      <c r="I59" s="50"/>
      <c r="J59" s="50"/>
      <c r="K59" s="84"/>
      <c r="L59" s="82">
        <v>37</v>
      </c>
    </row>
    <row r="60" spans="1:11" ht="11.25">
      <c r="A60" s="55"/>
      <c r="B60" s="56"/>
      <c r="C60" s="76"/>
      <c r="D60" s="56"/>
      <c r="E60" s="57"/>
      <c r="F60" s="58"/>
      <c r="G60" s="56"/>
      <c r="H60" s="59"/>
      <c r="I60" s="60"/>
      <c r="J60" s="60"/>
      <c r="K60" s="61"/>
    </row>
    <row r="61" spans="1:11" ht="11.25">
      <c r="A61" s="55"/>
      <c r="B61" s="56"/>
      <c r="C61" s="76"/>
      <c r="D61" s="56"/>
      <c r="E61" s="57"/>
      <c r="F61" s="58"/>
      <c r="G61" s="56"/>
      <c r="H61" s="59"/>
      <c r="I61" s="60"/>
      <c r="J61" s="60"/>
      <c r="K61" s="61"/>
    </row>
    <row r="62" spans="1:11" ht="11.25">
      <c r="A62" s="55"/>
      <c r="B62" s="56"/>
      <c r="C62" s="76"/>
      <c r="D62" s="56"/>
      <c r="E62" s="57"/>
      <c r="F62" s="58"/>
      <c r="G62" s="56"/>
      <c r="H62" s="59"/>
      <c r="I62" s="60"/>
      <c r="J62" s="60"/>
      <c r="K62" s="61"/>
    </row>
    <row r="63" spans="1:11" ht="11.25">
      <c r="A63" s="55"/>
      <c r="B63" s="56"/>
      <c r="C63" s="76"/>
      <c r="D63" s="56"/>
      <c r="E63" s="57"/>
      <c r="F63" s="58"/>
      <c r="G63" s="56"/>
      <c r="H63" s="59"/>
      <c r="I63" s="60"/>
      <c r="J63" s="60"/>
      <c r="K63" s="61"/>
    </row>
    <row r="64" spans="1:11" ht="11.25">
      <c r="A64" s="55"/>
      <c r="B64" s="56"/>
      <c r="C64" s="76"/>
      <c r="D64" s="56"/>
      <c r="E64" s="57"/>
      <c r="F64" s="58"/>
      <c r="G64" s="56"/>
      <c r="H64" s="59"/>
      <c r="I64" s="60"/>
      <c r="J64" s="60"/>
      <c r="K64" s="61"/>
    </row>
    <row r="65" spans="1:11" ht="11.25">
      <c r="A65" s="55"/>
      <c r="B65" s="56"/>
      <c r="C65" s="76"/>
      <c r="D65" s="56"/>
      <c r="E65" s="57"/>
      <c r="F65" s="58"/>
      <c r="G65" s="56"/>
      <c r="H65" s="59"/>
      <c r="I65" s="60"/>
      <c r="J65" s="60"/>
      <c r="K65" s="61"/>
    </row>
    <row r="66" spans="1:11" ht="11.25">
      <c r="A66" s="55"/>
      <c r="B66" s="56"/>
      <c r="C66" s="76"/>
      <c r="D66" s="56"/>
      <c r="E66" s="57"/>
      <c r="F66" s="58"/>
      <c r="G66" s="56"/>
      <c r="H66" s="59"/>
      <c r="I66" s="60"/>
      <c r="J66" s="60"/>
      <c r="K66" s="61"/>
    </row>
    <row r="67" spans="1:11" ht="11.25">
      <c r="A67" s="55"/>
      <c r="B67" s="56"/>
      <c r="C67" s="76"/>
      <c r="D67" s="56"/>
      <c r="E67" s="57"/>
      <c r="F67" s="58"/>
      <c r="G67" s="56"/>
      <c r="H67" s="59"/>
      <c r="I67" s="60"/>
      <c r="J67" s="60"/>
      <c r="K67" s="61"/>
    </row>
    <row r="68" spans="1:11" ht="11.25">
      <c r="A68" s="55"/>
      <c r="B68" s="56"/>
      <c r="C68" s="76"/>
      <c r="D68" s="56"/>
      <c r="E68" s="57"/>
      <c r="F68" s="58"/>
      <c r="G68" s="56"/>
      <c r="H68" s="59"/>
      <c r="I68" s="60"/>
      <c r="J68" s="60"/>
      <c r="K68" s="61"/>
    </row>
    <row r="71" spans="2:9" ht="11.25">
      <c r="B71" s="24"/>
      <c r="G71" s="24"/>
      <c r="H71" s="24"/>
      <c r="I71" s="79"/>
    </row>
    <row r="72" spans="2:8" ht="11.25">
      <c r="B72" s="49" t="s">
        <v>963</v>
      </c>
      <c r="H72" s="49" t="s">
        <v>964</v>
      </c>
    </row>
    <row r="73" spans="2:8" ht="11.25">
      <c r="B73" s="42" t="s">
        <v>965</v>
      </c>
      <c r="H73" s="42" t="s">
        <v>966</v>
      </c>
    </row>
  </sheetData>
  <sheetProtection formatCells="0" formatColumns="0" formatRows="0" insertColumns="0" insertRows="0" insertHyperlinks="0" deleteColumns="0" deleteRows="0" selectLockedCells="1" sort="0"/>
  <mergeCells count="3">
    <mergeCell ref="L6:L15"/>
    <mergeCell ref="L24:L26"/>
    <mergeCell ref="L49:L55"/>
  </mergeCells>
  <printOptions horizontalCentered="1"/>
  <pageMargins left="0.2362204724409449" right="0.2362204724409449" top="0.7480314960629921" bottom="0.7480314960629921" header="0.31496062992125984" footer="0.31496062992125984"/>
  <pageSetup fitToHeight="12" fitToWidth="1" horizontalDpi="600" verticalDpi="600" orientation="landscape" paperSize="203" scale="49" r:id="rId5"/>
  <headerFooter>
    <oddFooter>&amp;R
Pagina &amp;P de &amp;N</oddFooter>
  </headerFooter>
  <drawing r:id="rId4"/>
  <legacyDrawing r:id="rId2"/>
  <tableParts>
    <tablePart r:id="rId3"/>
  </tableParts>
</worksheet>
</file>

<file path=xl/worksheets/sheet2.xml><?xml version="1.0" encoding="utf-8"?>
<worksheet xmlns="http://schemas.openxmlformats.org/spreadsheetml/2006/main" xmlns:r="http://schemas.openxmlformats.org/officeDocument/2006/relationships">
  <dimension ref="A1:N73"/>
  <sheetViews>
    <sheetView zoomScalePageLayoutView="0" workbookViewId="0" topLeftCell="A56">
      <selection activeCell="D58" sqref="D58"/>
    </sheetView>
  </sheetViews>
  <sheetFormatPr defaultColWidth="12.8515625" defaultRowHeight="15"/>
  <cols>
    <col min="1" max="1" width="12.8515625" style="41" customWidth="1"/>
    <col min="2" max="2" width="25.140625" style="42" customWidth="1"/>
    <col min="3" max="3" width="25.28125" style="41" customWidth="1"/>
    <col min="4" max="4" width="23.7109375" style="41" customWidth="1"/>
    <col min="5" max="5" width="21.140625" style="41" customWidth="1"/>
    <col min="6" max="6" width="14.421875" style="41" customWidth="1"/>
    <col min="7" max="7" width="13.140625" style="41" customWidth="1"/>
    <col min="8" max="8" width="15.140625" style="41" customWidth="1"/>
    <col min="9" max="9" width="14.421875" style="41" customWidth="1"/>
    <col min="10" max="10" width="6.8515625" style="42" customWidth="1"/>
    <col min="11" max="11" width="7.421875" style="42" customWidth="1"/>
    <col min="12" max="12" width="22.140625" style="41" customWidth="1"/>
    <col min="13" max="13" width="3.28125" style="49" customWidth="1"/>
    <col min="14" max="16384" width="12.8515625" style="41" customWidth="1"/>
  </cols>
  <sheetData>
    <row r="1" spans="2:13" s="16" customFormat="1" ht="11.25" hidden="1">
      <c r="B1" s="18" t="s">
        <v>752</v>
      </c>
      <c r="C1" s="19" t="s">
        <v>753</v>
      </c>
      <c r="D1" s="19" t="s">
        <v>754</v>
      </c>
      <c r="E1" s="19" t="s">
        <v>755</v>
      </c>
      <c r="F1" s="19" t="s">
        <v>756</v>
      </c>
      <c r="G1" s="19" t="s">
        <v>757</v>
      </c>
      <c r="H1" s="19" t="s">
        <v>758</v>
      </c>
      <c r="I1" s="19" t="s">
        <v>759</v>
      </c>
      <c r="J1" s="22" t="s">
        <v>760</v>
      </c>
      <c r="K1" s="23" t="s">
        <v>761</v>
      </c>
      <c r="L1" s="16" t="s">
        <v>762</v>
      </c>
      <c r="M1" s="18"/>
    </row>
    <row r="2" spans="2:13" s="39" customFormat="1" ht="95.25" customHeight="1">
      <c r="B2" s="33"/>
      <c r="C2" s="34"/>
      <c r="D2" s="51"/>
      <c r="E2" s="35" t="s">
        <v>771</v>
      </c>
      <c r="F2" s="30"/>
      <c r="G2" s="36"/>
      <c r="H2" s="35"/>
      <c r="I2" s="33"/>
      <c r="J2" s="37"/>
      <c r="K2" s="38"/>
      <c r="M2" s="33"/>
    </row>
    <row r="3" spans="2:13" s="16" customFormat="1" ht="47.25" customHeight="1">
      <c r="B3" s="26" t="s">
        <v>967</v>
      </c>
      <c r="C3" s="26"/>
      <c r="D3" s="52"/>
      <c r="E3" s="26"/>
      <c r="F3" s="26"/>
      <c r="G3" s="26"/>
      <c r="H3" s="26"/>
      <c r="I3" s="25"/>
      <c r="J3" s="31">
        <f>+J4*0.2+K4*0.8</f>
        <v>98.33333333333333</v>
      </c>
      <c r="K3" s="40"/>
      <c r="L3" s="41"/>
      <c r="M3" s="18"/>
    </row>
    <row r="4" spans="2:13" s="16" customFormat="1" ht="41.25" customHeight="1">
      <c r="B4" s="28" t="s">
        <v>968</v>
      </c>
      <c r="C4" s="29"/>
      <c r="D4" s="53"/>
      <c r="E4" s="29"/>
      <c r="F4" s="29"/>
      <c r="G4" s="29"/>
      <c r="H4" s="29"/>
      <c r="I4" s="28"/>
      <c r="J4" s="32">
        <f>IF(COUNT(J6:J58)&gt;0,AVERAGE(J6:J58)*100/2,0)</f>
        <v>100</v>
      </c>
      <c r="K4" s="32">
        <f>IF(COUNT(K6:K58)&gt;0,AVERAGE(K6:K58)*100/2,0)</f>
        <v>97.91666666666666</v>
      </c>
      <c r="L4" s="24"/>
      <c r="M4" s="18"/>
    </row>
    <row r="5" spans="1:14" s="23" customFormat="1" ht="41.25" customHeight="1">
      <c r="A5" s="23" t="s">
        <v>1018</v>
      </c>
      <c r="B5" s="46" t="s">
        <v>764</v>
      </c>
      <c r="C5" s="46" t="s">
        <v>765</v>
      </c>
      <c r="D5" s="46" t="s">
        <v>766</v>
      </c>
      <c r="E5" s="46" t="s">
        <v>767</v>
      </c>
      <c r="F5" s="46" t="s">
        <v>768</v>
      </c>
      <c r="G5" s="46" t="s">
        <v>1012</v>
      </c>
      <c r="H5" s="78" t="s">
        <v>770</v>
      </c>
      <c r="I5" s="46" t="s">
        <v>769</v>
      </c>
      <c r="J5" s="46" t="s">
        <v>0</v>
      </c>
      <c r="K5" s="46" t="s">
        <v>1</v>
      </c>
      <c r="L5" s="47" t="s">
        <v>763</v>
      </c>
      <c r="M5" s="80" t="s">
        <v>1006</v>
      </c>
      <c r="N5" s="77"/>
    </row>
    <row r="6" spans="1:14" s="16" customFormat="1" ht="135.75" customHeight="1">
      <c r="A6" s="16" t="s">
        <v>1020</v>
      </c>
      <c r="B6" s="14" t="s">
        <v>910</v>
      </c>
      <c r="C6" s="14" t="s">
        <v>772</v>
      </c>
      <c r="D6" s="54" t="s">
        <v>814</v>
      </c>
      <c r="E6" s="14" t="s">
        <v>849</v>
      </c>
      <c r="F6" s="21" t="s">
        <v>887</v>
      </c>
      <c r="G6" s="21" t="s">
        <v>1005</v>
      </c>
      <c r="H6" s="14" t="s">
        <v>888</v>
      </c>
      <c r="I6" s="1" t="s">
        <v>969</v>
      </c>
      <c r="J6" s="50">
        <v>2</v>
      </c>
      <c r="K6" s="50">
        <v>2</v>
      </c>
      <c r="L6" s="71" t="s">
        <v>970</v>
      </c>
      <c r="M6" s="86">
        <v>1</v>
      </c>
      <c r="N6" s="15"/>
    </row>
    <row r="7" spans="1:14" s="16" customFormat="1" ht="189.75">
      <c r="A7" s="16" t="s">
        <v>1019</v>
      </c>
      <c r="B7" s="17" t="s">
        <v>910</v>
      </c>
      <c r="C7" s="17" t="s">
        <v>773</v>
      </c>
      <c r="D7" s="54" t="s">
        <v>815</v>
      </c>
      <c r="E7" s="14" t="s">
        <v>850</v>
      </c>
      <c r="F7" s="44">
        <v>44018</v>
      </c>
      <c r="G7" s="45">
        <v>44195</v>
      </c>
      <c r="H7" s="14" t="s">
        <v>889</v>
      </c>
      <c r="I7" s="1" t="s">
        <v>969</v>
      </c>
      <c r="J7" s="50">
        <v>2</v>
      </c>
      <c r="K7" s="50">
        <v>2</v>
      </c>
      <c r="L7" s="71" t="s">
        <v>981</v>
      </c>
      <c r="M7" s="86"/>
      <c r="N7" s="15"/>
    </row>
    <row r="8" spans="1:14" s="16" customFormat="1" ht="94.5" customHeight="1">
      <c r="A8" s="16" t="s">
        <v>1021</v>
      </c>
      <c r="B8" s="17" t="s">
        <v>910</v>
      </c>
      <c r="C8" s="17" t="s">
        <v>774</v>
      </c>
      <c r="D8" s="54" t="s">
        <v>816</v>
      </c>
      <c r="E8" s="14" t="s">
        <v>851</v>
      </c>
      <c r="F8" s="44">
        <v>44018</v>
      </c>
      <c r="G8" s="45">
        <v>44195</v>
      </c>
      <c r="H8" s="14" t="s">
        <v>890</v>
      </c>
      <c r="I8" s="1" t="s">
        <v>969</v>
      </c>
      <c r="J8" s="50">
        <v>2</v>
      </c>
      <c r="K8" s="50">
        <v>2</v>
      </c>
      <c r="L8" s="71" t="s">
        <v>976</v>
      </c>
      <c r="M8" s="86"/>
      <c r="N8" s="27"/>
    </row>
    <row r="9" spans="1:14" s="16" customFormat="1" ht="186.75" customHeight="1">
      <c r="A9" s="16" t="s">
        <v>1019</v>
      </c>
      <c r="B9" s="17" t="s">
        <v>910</v>
      </c>
      <c r="C9" s="17" t="s">
        <v>775</v>
      </c>
      <c r="D9" s="54" t="s">
        <v>817</v>
      </c>
      <c r="E9" s="14" t="s">
        <v>852</v>
      </c>
      <c r="F9" s="21" t="s">
        <v>887</v>
      </c>
      <c r="G9" s="1" t="s">
        <v>1005</v>
      </c>
      <c r="H9" s="14" t="s">
        <v>892</v>
      </c>
      <c r="I9" s="1" t="s">
        <v>969</v>
      </c>
      <c r="J9" s="50">
        <v>2</v>
      </c>
      <c r="K9" s="50">
        <v>2</v>
      </c>
      <c r="L9" s="71" t="s">
        <v>979</v>
      </c>
      <c r="M9" s="86"/>
      <c r="N9" s="15"/>
    </row>
    <row r="10" spans="1:14" s="16" customFormat="1" ht="82.5" customHeight="1">
      <c r="A10" s="16" t="s">
        <v>1019</v>
      </c>
      <c r="B10" s="14" t="s">
        <v>910</v>
      </c>
      <c r="C10" s="14" t="s">
        <v>776</v>
      </c>
      <c r="D10" s="54" t="s">
        <v>818</v>
      </c>
      <c r="E10" s="14" t="s">
        <v>853</v>
      </c>
      <c r="F10" s="44">
        <v>44018</v>
      </c>
      <c r="G10" s="44">
        <v>44227</v>
      </c>
      <c r="H10" s="14" t="s">
        <v>893</v>
      </c>
      <c r="I10" s="1" t="s">
        <v>969</v>
      </c>
      <c r="J10" s="50">
        <v>2</v>
      </c>
      <c r="K10" s="50">
        <v>2</v>
      </c>
      <c r="L10" s="71" t="s">
        <v>980</v>
      </c>
      <c r="M10" s="86"/>
      <c r="N10" s="15"/>
    </row>
    <row r="11" spans="1:14" s="16" customFormat="1" ht="211.5" customHeight="1">
      <c r="A11" s="16" t="s">
        <v>1022</v>
      </c>
      <c r="B11" s="17" t="s">
        <v>910</v>
      </c>
      <c r="C11" s="17" t="s">
        <v>777</v>
      </c>
      <c r="D11" s="54" t="s">
        <v>819</v>
      </c>
      <c r="E11" s="14" t="s">
        <v>854</v>
      </c>
      <c r="F11" s="44">
        <v>44018</v>
      </c>
      <c r="G11" s="45">
        <v>44227</v>
      </c>
      <c r="H11" s="14" t="s">
        <v>895</v>
      </c>
      <c r="I11" s="1" t="s">
        <v>969</v>
      </c>
      <c r="J11" s="50">
        <v>2</v>
      </c>
      <c r="K11" s="50">
        <v>2</v>
      </c>
      <c r="L11" s="71" t="s">
        <v>970</v>
      </c>
      <c r="M11" s="86"/>
      <c r="N11" s="15"/>
    </row>
    <row r="12" spans="1:14" s="16" customFormat="1" ht="112.5" customHeight="1">
      <c r="A12" s="16" t="s">
        <v>1019</v>
      </c>
      <c r="B12" s="14" t="s">
        <v>910</v>
      </c>
      <c r="C12" s="14" t="s">
        <v>778</v>
      </c>
      <c r="D12" s="54" t="s">
        <v>820</v>
      </c>
      <c r="E12" s="14" t="s">
        <v>855</v>
      </c>
      <c r="F12" s="44">
        <v>44018</v>
      </c>
      <c r="G12" s="44">
        <v>44195</v>
      </c>
      <c r="H12" s="14" t="s">
        <v>891</v>
      </c>
      <c r="I12" s="1" t="s">
        <v>969</v>
      </c>
      <c r="J12" s="50">
        <v>2</v>
      </c>
      <c r="K12" s="50">
        <v>2</v>
      </c>
      <c r="L12" s="71" t="s">
        <v>977</v>
      </c>
      <c r="M12" s="86"/>
      <c r="N12" s="15"/>
    </row>
    <row r="13" spans="1:14" s="16" customFormat="1" ht="117" customHeight="1">
      <c r="A13" s="16" t="s">
        <v>1019</v>
      </c>
      <c r="B13" s="17" t="s">
        <v>910</v>
      </c>
      <c r="C13" s="17" t="s">
        <v>779</v>
      </c>
      <c r="D13" s="54" t="s">
        <v>1014</v>
      </c>
      <c r="E13" s="14" t="s">
        <v>856</v>
      </c>
      <c r="F13" s="44">
        <v>44018</v>
      </c>
      <c r="G13" s="45">
        <v>44195</v>
      </c>
      <c r="H13" s="14" t="s">
        <v>896</v>
      </c>
      <c r="I13" s="1" t="s">
        <v>969</v>
      </c>
      <c r="J13" s="50">
        <v>2</v>
      </c>
      <c r="K13" s="50">
        <v>2</v>
      </c>
      <c r="L13" s="71" t="s">
        <v>978</v>
      </c>
      <c r="M13" s="86"/>
      <c r="N13" s="15"/>
    </row>
    <row r="14" spans="1:14" s="16" customFormat="1" ht="128.25" customHeight="1">
      <c r="A14" s="16" t="s">
        <v>1023</v>
      </c>
      <c r="B14" s="14" t="s">
        <v>910</v>
      </c>
      <c r="C14" s="14" t="s">
        <v>780</v>
      </c>
      <c r="D14" s="54" t="s">
        <v>821</v>
      </c>
      <c r="E14" s="14" t="s">
        <v>857</v>
      </c>
      <c r="F14" s="44">
        <v>44018</v>
      </c>
      <c r="G14" s="45">
        <v>44195</v>
      </c>
      <c r="H14" s="14" t="s">
        <v>897</v>
      </c>
      <c r="I14" s="1" t="s">
        <v>969</v>
      </c>
      <c r="J14" s="50">
        <v>2</v>
      </c>
      <c r="K14" s="50">
        <v>2</v>
      </c>
      <c r="L14" s="71" t="s">
        <v>988</v>
      </c>
      <c r="M14" s="86"/>
      <c r="N14" s="15"/>
    </row>
    <row r="15" spans="1:14" s="16" customFormat="1" ht="409.5">
      <c r="A15" s="16" t="s">
        <v>1024</v>
      </c>
      <c r="B15" s="14" t="s">
        <v>913</v>
      </c>
      <c r="C15" s="14" t="s">
        <v>781</v>
      </c>
      <c r="D15" s="54" t="s">
        <v>912</v>
      </c>
      <c r="E15" s="14" t="s">
        <v>858</v>
      </c>
      <c r="F15" s="44">
        <v>44018</v>
      </c>
      <c r="G15" s="45">
        <v>44195</v>
      </c>
      <c r="H15" s="14" t="s">
        <v>911</v>
      </c>
      <c r="I15" s="1" t="s">
        <v>969</v>
      </c>
      <c r="J15" s="50">
        <v>2</v>
      </c>
      <c r="K15" s="50">
        <v>2</v>
      </c>
      <c r="L15" s="71" t="s">
        <v>991</v>
      </c>
      <c r="M15" s="86"/>
      <c r="N15" s="15"/>
    </row>
    <row r="16" spans="1:14" s="16" customFormat="1" ht="167.25" customHeight="1">
      <c r="A16" s="16" t="s">
        <v>1019</v>
      </c>
      <c r="B16" s="14" t="s">
        <v>914</v>
      </c>
      <c r="C16" s="14" t="s">
        <v>782</v>
      </c>
      <c r="D16" s="54" t="s">
        <v>822</v>
      </c>
      <c r="E16" s="14" t="s">
        <v>859</v>
      </c>
      <c r="F16" s="44">
        <v>44018</v>
      </c>
      <c r="G16" s="45">
        <v>44195</v>
      </c>
      <c r="H16" s="14" t="s">
        <v>899</v>
      </c>
      <c r="I16" s="1" t="s">
        <v>969</v>
      </c>
      <c r="J16" s="50">
        <v>2</v>
      </c>
      <c r="K16" s="50">
        <v>2</v>
      </c>
      <c r="L16" s="71" t="s">
        <v>982</v>
      </c>
      <c r="M16" s="80">
        <v>2</v>
      </c>
      <c r="N16" s="15"/>
    </row>
    <row r="17" spans="1:14" s="16" customFormat="1" ht="219" customHeight="1">
      <c r="A17" s="16" t="s">
        <v>1023</v>
      </c>
      <c r="B17" s="64" t="s">
        <v>915</v>
      </c>
      <c r="C17" s="14" t="s">
        <v>783</v>
      </c>
      <c r="D17" s="54" t="s">
        <v>823</v>
      </c>
      <c r="E17" s="14" t="s">
        <v>860</v>
      </c>
      <c r="F17" s="44">
        <v>44018</v>
      </c>
      <c r="G17" s="45">
        <v>44195</v>
      </c>
      <c r="H17" s="14" t="s">
        <v>983</v>
      </c>
      <c r="I17" s="1" t="s">
        <v>969</v>
      </c>
      <c r="J17" s="50">
        <v>2</v>
      </c>
      <c r="K17" s="50">
        <v>2</v>
      </c>
      <c r="L17" s="71" t="s">
        <v>985</v>
      </c>
      <c r="M17" s="80">
        <v>3</v>
      </c>
      <c r="N17" s="15"/>
    </row>
    <row r="18" spans="1:14" s="16" customFormat="1" ht="189.75" customHeight="1">
      <c r="A18" s="16" t="s">
        <v>1022</v>
      </c>
      <c r="B18" s="64" t="s">
        <v>916</v>
      </c>
      <c r="C18" s="14" t="s">
        <v>784</v>
      </c>
      <c r="D18" s="54" t="s">
        <v>1013</v>
      </c>
      <c r="E18" s="14" t="s">
        <v>861</v>
      </c>
      <c r="F18" s="44">
        <v>44018</v>
      </c>
      <c r="G18" s="45">
        <v>44195</v>
      </c>
      <c r="H18" s="14" t="s">
        <v>894</v>
      </c>
      <c r="I18" s="1" t="s">
        <v>969</v>
      </c>
      <c r="J18" s="50">
        <v>2</v>
      </c>
      <c r="K18" s="50">
        <v>2</v>
      </c>
      <c r="L18" s="71" t="s">
        <v>987</v>
      </c>
      <c r="M18" s="80">
        <v>4</v>
      </c>
      <c r="N18" s="15"/>
    </row>
    <row r="19" spans="1:14" s="16" customFormat="1" ht="315">
      <c r="A19" s="16" t="s">
        <v>1025</v>
      </c>
      <c r="B19" s="64" t="s">
        <v>917</v>
      </c>
      <c r="C19" s="14" t="s">
        <v>785</v>
      </c>
      <c r="D19" s="54" t="s">
        <v>824</v>
      </c>
      <c r="E19" s="14" t="s">
        <v>862</v>
      </c>
      <c r="F19" s="44">
        <v>44018</v>
      </c>
      <c r="G19" s="45">
        <v>44195</v>
      </c>
      <c r="H19" s="14" t="s">
        <v>900</v>
      </c>
      <c r="I19" s="1" t="s">
        <v>969</v>
      </c>
      <c r="J19" s="50">
        <v>2</v>
      </c>
      <c r="K19" s="50">
        <v>2</v>
      </c>
      <c r="L19" s="72" t="s">
        <v>992</v>
      </c>
      <c r="M19" s="80">
        <v>5</v>
      </c>
      <c r="N19" s="15"/>
    </row>
    <row r="20" spans="1:14" s="16" customFormat="1" ht="330" customHeight="1">
      <c r="A20" s="16" t="s">
        <v>1019</v>
      </c>
      <c r="B20" s="64" t="s">
        <v>918</v>
      </c>
      <c r="C20" s="14" t="s">
        <v>786</v>
      </c>
      <c r="D20" s="54" t="s">
        <v>825</v>
      </c>
      <c r="E20" s="14" t="s">
        <v>863</v>
      </c>
      <c r="F20" s="44">
        <v>44018</v>
      </c>
      <c r="G20" s="44">
        <v>44195</v>
      </c>
      <c r="H20" s="14" t="s">
        <v>1017</v>
      </c>
      <c r="I20" s="1" t="s">
        <v>969</v>
      </c>
      <c r="J20" s="50">
        <v>2</v>
      </c>
      <c r="K20" s="50">
        <v>2</v>
      </c>
      <c r="L20" s="73" t="s">
        <v>1003</v>
      </c>
      <c r="M20" s="80">
        <v>6</v>
      </c>
      <c r="N20" s="15"/>
    </row>
    <row r="21" spans="1:14" s="16" customFormat="1" ht="153.75" customHeight="1">
      <c r="A21" s="16" t="s">
        <v>1023</v>
      </c>
      <c r="B21" s="64" t="s">
        <v>919</v>
      </c>
      <c r="C21" s="14" t="s">
        <v>787</v>
      </c>
      <c r="D21" s="54" t="s">
        <v>1015</v>
      </c>
      <c r="E21" s="14" t="s">
        <v>864</v>
      </c>
      <c r="F21" s="44">
        <v>44018</v>
      </c>
      <c r="G21" s="44">
        <v>44195</v>
      </c>
      <c r="H21" s="14" t="s">
        <v>901</v>
      </c>
      <c r="I21" s="1" t="s">
        <v>969</v>
      </c>
      <c r="J21" s="50">
        <v>2</v>
      </c>
      <c r="K21" s="50">
        <v>2</v>
      </c>
      <c r="L21" s="72" t="s">
        <v>1007</v>
      </c>
      <c r="M21" s="80">
        <v>7</v>
      </c>
      <c r="N21" s="15"/>
    </row>
    <row r="22" spans="1:14" s="16" customFormat="1" ht="261" customHeight="1">
      <c r="A22" s="16" t="s">
        <v>1019</v>
      </c>
      <c r="B22" s="64" t="s">
        <v>920</v>
      </c>
      <c r="C22" s="14" t="s">
        <v>788</v>
      </c>
      <c r="D22" s="54" t="s">
        <v>826</v>
      </c>
      <c r="E22" s="14" t="s">
        <v>865</v>
      </c>
      <c r="F22" s="44">
        <v>44018</v>
      </c>
      <c r="G22" s="44">
        <v>44195</v>
      </c>
      <c r="H22" s="14" t="s">
        <v>1017</v>
      </c>
      <c r="I22" s="1" t="s">
        <v>969</v>
      </c>
      <c r="J22" s="50">
        <v>2</v>
      </c>
      <c r="K22" s="50">
        <v>2</v>
      </c>
      <c r="L22" s="73" t="s">
        <v>1004</v>
      </c>
      <c r="M22" s="80">
        <v>8</v>
      </c>
      <c r="N22" s="15"/>
    </row>
    <row r="23" spans="1:14" s="16" customFormat="1" ht="157.5" customHeight="1">
      <c r="A23" s="16" t="s">
        <v>1023</v>
      </c>
      <c r="B23" s="64" t="s">
        <v>921</v>
      </c>
      <c r="C23" s="14" t="s">
        <v>789</v>
      </c>
      <c r="D23" s="54" t="s">
        <v>827</v>
      </c>
      <c r="E23" s="14" t="s">
        <v>866</v>
      </c>
      <c r="F23" s="44">
        <v>43280</v>
      </c>
      <c r="G23" s="44">
        <v>44377</v>
      </c>
      <c r="H23" s="14" t="s">
        <v>902</v>
      </c>
      <c r="I23" s="1" t="s">
        <v>984</v>
      </c>
      <c r="J23" s="50"/>
      <c r="K23" s="50"/>
      <c r="L23" s="71" t="s">
        <v>989</v>
      </c>
      <c r="M23" s="80">
        <v>9</v>
      </c>
      <c r="N23" s="15"/>
    </row>
    <row r="24" spans="1:14" s="16" customFormat="1" ht="161.25" customHeight="1">
      <c r="A24" s="16" t="s">
        <v>1023</v>
      </c>
      <c r="B24" s="14" t="s">
        <v>922</v>
      </c>
      <c r="C24" s="14" t="s">
        <v>790</v>
      </c>
      <c r="D24" s="54" t="s">
        <v>828</v>
      </c>
      <c r="E24" s="14" t="s">
        <v>867</v>
      </c>
      <c r="F24" s="44">
        <v>43280</v>
      </c>
      <c r="G24" s="44">
        <v>44377</v>
      </c>
      <c r="H24" s="14" t="s">
        <v>902</v>
      </c>
      <c r="I24" s="1" t="s">
        <v>984</v>
      </c>
      <c r="J24" s="50"/>
      <c r="K24" s="50"/>
      <c r="L24" s="74" t="s">
        <v>1008</v>
      </c>
      <c r="M24" s="86">
        <v>10</v>
      </c>
      <c r="N24" s="15"/>
    </row>
    <row r="25" spans="1:14" s="16" customFormat="1" ht="168.75" customHeight="1">
      <c r="A25" s="16" t="s">
        <v>1023</v>
      </c>
      <c r="B25" s="20" t="s">
        <v>922</v>
      </c>
      <c r="C25" s="20" t="s">
        <v>790</v>
      </c>
      <c r="D25" s="54" t="s">
        <v>829</v>
      </c>
      <c r="E25" s="14" t="s">
        <v>868</v>
      </c>
      <c r="F25" s="44">
        <v>43280</v>
      </c>
      <c r="G25" s="44">
        <v>44377</v>
      </c>
      <c r="H25" s="14" t="s">
        <v>902</v>
      </c>
      <c r="I25" s="1" t="s">
        <v>984</v>
      </c>
      <c r="J25" s="50"/>
      <c r="K25" s="50"/>
      <c r="L25" s="71" t="s">
        <v>989</v>
      </c>
      <c r="M25" s="86"/>
      <c r="N25" s="15"/>
    </row>
    <row r="26" spans="1:14" s="16" customFormat="1" ht="147" customHeight="1">
      <c r="A26" s="16" t="s">
        <v>1023</v>
      </c>
      <c r="B26" s="20" t="s">
        <v>922</v>
      </c>
      <c r="C26" s="20" t="s">
        <v>790</v>
      </c>
      <c r="D26" s="54" t="s">
        <v>830</v>
      </c>
      <c r="E26" s="14" t="s">
        <v>869</v>
      </c>
      <c r="F26" s="44">
        <v>43280</v>
      </c>
      <c r="G26" s="44">
        <v>44377</v>
      </c>
      <c r="H26" s="14" t="s">
        <v>902</v>
      </c>
      <c r="I26" s="1" t="s">
        <v>984</v>
      </c>
      <c r="J26" s="50"/>
      <c r="K26" s="50"/>
      <c r="L26" s="71" t="s">
        <v>989</v>
      </c>
      <c r="M26" s="86"/>
      <c r="N26" s="15"/>
    </row>
    <row r="27" spans="1:14" s="16" customFormat="1" ht="251.25" customHeight="1">
      <c r="A27" s="16" t="s">
        <v>1020</v>
      </c>
      <c r="B27" s="14" t="s">
        <v>927</v>
      </c>
      <c r="C27" s="14" t="s">
        <v>791</v>
      </c>
      <c r="D27" s="54" t="s">
        <v>923</v>
      </c>
      <c r="E27" s="14" t="s">
        <v>924</v>
      </c>
      <c r="F27" s="44" t="s">
        <v>925</v>
      </c>
      <c r="G27" s="44" t="s">
        <v>926</v>
      </c>
      <c r="H27" s="14" t="s">
        <v>898</v>
      </c>
      <c r="I27" s="1" t="s">
        <v>969</v>
      </c>
      <c r="J27" s="50">
        <v>2</v>
      </c>
      <c r="K27" s="50">
        <v>2</v>
      </c>
      <c r="L27" s="71" t="s">
        <v>971</v>
      </c>
      <c r="M27" s="80">
        <v>11</v>
      </c>
      <c r="N27" s="15"/>
    </row>
    <row r="28" spans="1:14" s="16" customFormat="1" ht="153" customHeight="1">
      <c r="A28" s="16" t="s">
        <v>1020</v>
      </c>
      <c r="B28" s="14" t="s">
        <v>928</v>
      </c>
      <c r="C28" s="14" t="s">
        <v>792</v>
      </c>
      <c r="D28" s="54" t="s">
        <v>831</v>
      </c>
      <c r="E28" s="14" t="s">
        <v>870</v>
      </c>
      <c r="F28" s="44">
        <v>43280</v>
      </c>
      <c r="G28" s="44">
        <v>44195</v>
      </c>
      <c r="H28" s="14" t="s">
        <v>903</v>
      </c>
      <c r="I28" s="1" t="s">
        <v>969</v>
      </c>
      <c r="J28" s="50">
        <v>2</v>
      </c>
      <c r="K28" s="50">
        <v>2</v>
      </c>
      <c r="L28" s="71" t="s">
        <v>972</v>
      </c>
      <c r="M28" s="80">
        <v>12</v>
      </c>
      <c r="N28" s="15"/>
    </row>
    <row r="29" spans="1:14" s="16" customFormat="1" ht="205.5" customHeight="1">
      <c r="A29" s="16" t="s">
        <v>1019</v>
      </c>
      <c r="B29" s="14" t="s">
        <v>929</v>
      </c>
      <c r="C29" s="14" t="s">
        <v>793</v>
      </c>
      <c r="D29" s="54" t="s">
        <v>832</v>
      </c>
      <c r="E29" s="14" t="s">
        <v>871</v>
      </c>
      <c r="F29" s="44">
        <v>43280</v>
      </c>
      <c r="G29" s="44">
        <v>44195</v>
      </c>
      <c r="H29" s="14" t="s">
        <v>1016</v>
      </c>
      <c r="I29" s="1" t="s">
        <v>969</v>
      </c>
      <c r="J29" s="50">
        <v>2</v>
      </c>
      <c r="K29" s="50">
        <v>1</v>
      </c>
      <c r="L29" s="71" t="s">
        <v>986</v>
      </c>
      <c r="M29" s="80">
        <v>13</v>
      </c>
      <c r="N29" s="15"/>
    </row>
    <row r="30" spans="1:14" s="16" customFormat="1" ht="148.5" customHeight="1">
      <c r="A30" s="16" t="s">
        <v>1020</v>
      </c>
      <c r="B30" s="14" t="s">
        <v>930</v>
      </c>
      <c r="C30" s="14" t="s">
        <v>794</v>
      </c>
      <c r="D30" s="54" t="s">
        <v>833</v>
      </c>
      <c r="E30" s="14" t="s">
        <v>864</v>
      </c>
      <c r="F30" s="44">
        <v>43280</v>
      </c>
      <c r="G30" s="44">
        <v>44195</v>
      </c>
      <c r="H30" s="14" t="s">
        <v>898</v>
      </c>
      <c r="I30" s="1" t="s">
        <v>969</v>
      </c>
      <c r="J30" s="50">
        <v>2</v>
      </c>
      <c r="K30" s="50">
        <v>2</v>
      </c>
      <c r="L30" s="71" t="s">
        <v>973</v>
      </c>
      <c r="M30" s="80">
        <v>14</v>
      </c>
      <c r="N30" s="15"/>
    </row>
    <row r="31" spans="1:14" s="16" customFormat="1" ht="225.75" customHeight="1">
      <c r="A31" s="16" t="s">
        <v>1020</v>
      </c>
      <c r="B31" s="20" t="s">
        <v>931</v>
      </c>
      <c r="C31" s="20" t="s">
        <v>795</v>
      </c>
      <c r="D31" s="54" t="s">
        <v>834</v>
      </c>
      <c r="E31" s="14" t="s">
        <v>872</v>
      </c>
      <c r="F31" s="44">
        <v>43280</v>
      </c>
      <c r="G31" s="44">
        <v>44195</v>
      </c>
      <c r="H31" s="14" t="s">
        <v>904</v>
      </c>
      <c r="I31" s="1" t="s">
        <v>969</v>
      </c>
      <c r="J31" s="50">
        <v>2</v>
      </c>
      <c r="K31" s="50">
        <v>2</v>
      </c>
      <c r="L31" s="71" t="s">
        <v>974</v>
      </c>
      <c r="M31" s="80">
        <v>15</v>
      </c>
      <c r="N31" s="15"/>
    </row>
    <row r="32" spans="1:14" s="16" customFormat="1" ht="149.25" customHeight="1">
      <c r="A32" s="16" t="s">
        <v>1023</v>
      </c>
      <c r="B32" s="14" t="s">
        <v>932</v>
      </c>
      <c r="C32" s="14" t="s">
        <v>796</v>
      </c>
      <c r="D32" s="54" t="s">
        <v>835</v>
      </c>
      <c r="E32" s="14" t="s">
        <v>873</v>
      </c>
      <c r="F32" s="44">
        <v>43647</v>
      </c>
      <c r="G32" s="44">
        <v>43830</v>
      </c>
      <c r="H32" s="14" t="s">
        <v>902</v>
      </c>
      <c r="I32" s="1" t="s">
        <v>969</v>
      </c>
      <c r="J32" s="50">
        <v>2</v>
      </c>
      <c r="K32" s="50">
        <v>2</v>
      </c>
      <c r="L32" s="71" t="s">
        <v>990</v>
      </c>
      <c r="M32" s="80">
        <v>16</v>
      </c>
      <c r="N32" s="15"/>
    </row>
    <row r="33" spans="1:14" s="16" customFormat="1" ht="231" customHeight="1">
      <c r="A33" s="16" t="s">
        <v>1020</v>
      </c>
      <c r="B33" s="14" t="s">
        <v>935</v>
      </c>
      <c r="C33" s="14" t="s">
        <v>797</v>
      </c>
      <c r="D33" s="54" t="s">
        <v>933</v>
      </c>
      <c r="E33" s="65" t="s">
        <v>934</v>
      </c>
      <c r="F33" s="44">
        <v>44075</v>
      </c>
      <c r="G33" s="44">
        <v>44196</v>
      </c>
      <c r="H33" s="14" t="s">
        <v>905</v>
      </c>
      <c r="I33" s="1" t="s">
        <v>969</v>
      </c>
      <c r="J33" s="50">
        <v>2</v>
      </c>
      <c r="K33" s="50">
        <v>2</v>
      </c>
      <c r="L33" s="71" t="s">
        <v>975</v>
      </c>
      <c r="M33" s="80">
        <v>17</v>
      </c>
      <c r="N33" s="15"/>
    </row>
    <row r="34" spans="1:14" s="16" customFormat="1" ht="116.25" customHeight="1">
      <c r="A34" s="16" t="s">
        <v>1026</v>
      </c>
      <c r="B34" s="14" t="s">
        <v>936</v>
      </c>
      <c r="C34" s="14" t="s">
        <v>798</v>
      </c>
      <c r="D34" s="54" t="s">
        <v>836</v>
      </c>
      <c r="E34" s="14" t="s">
        <v>874</v>
      </c>
      <c r="F34" s="44">
        <v>44144</v>
      </c>
      <c r="G34" s="44">
        <v>44325</v>
      </c>
      <c r="H34" s="14" t="s">
        <v>906</v>
      </c>
      <c r="I34" s="1" t="s">
        <v>984</v>
      </c>
      <c r="J34" s="50"/>
      <c r="K34" s="50"/>
      <c r="L34" s="71"/>
      <c r="M34" s="80">
        <v>18</v>
      </c>
      <c r="N34" s="15"/>
    </row>
    <row r="35" spans="1:14" s="16" customFormat="1" ht="102" customHeight="1">
      <c r="A35" s="16" t="s">
        <v>1026</v>
      </c>
      <c r="B35" s="14" t="s">
        <v>940</v>
      </c>
      <c r="C35" s="14" t="s">
        <v>799</v>
      </c>
      <c r="D35" s="54" t="s">
        <v>837</v>
      </c>
      <c r="E35" s="14" t="s">
        <v>875</v>
      </c>
      <c r="F35" s="44">
        <v>44144</v>
      </c>
      <c r="G35" s="44">
        <v>44325</v>
      </c>
      <c r="H35" s="14" t="s">
        <v>906</v>
      </c>
      <c r="I35" s="1" t="s">
        <v>984</v>
      </c>
      <c r="J35" s="50"/>
      <c r="K35" s="50"/>
      <c r="L35" s="71"/>
      <c r="M35" s="80">
        <v>19</v>
      </c>
      <c r="N35" s="15"/>
    </row>
    <row r="36" spans="1:14" s="16" customFormat="1" ht="92.25" customHeight="1">
      <c r="A36" s="16" t="s">
        <v>1026</v>
      </c>
      <c r="B36" s="14" t="s">
        <v>941</v>
      </c>
      <c r="C36" s="14" t="s">
        <v>800</v>
      </c>
      <c r="D36" s="54" t="s">
        <v>837</v>
      </c>
      <c r="E36" s="14" t="s">
        <v>875</v>
      </c>
      <c r="F36" s="44">
        <v>44144</v>
      </c>
      <c r="G36" s="44">
        <v>44325</v>
      </c>
      <c r="H36" s="14" t="s">
        <v>906</v>
      </c>
      <c r="I36" s="1" t="s">
        <v>984</v>
      </c>
      <c r="J36" s="50"/>
      <c r="K36" s="50"/>
      <c r="L36" s="71"/>
      <c r="M36" s="80">
        <v>20</v>
      </c>
      <c r="N36" s="15"/>
    </row>
    <row r="37" spans="1:14" s="16" customFormat="1" ht="116.25" customHeight="1">
      <c r="A37" s="16" t="s">
        <v>1026</v>
      </c>
      <c r="B37" s="14" t="s">
        <v>937</v>
      </c>
      <c r="C37" s="14" t="s">
        <v>801</v>
      </c>
      <c r="D37" s="54" t="s">
        <v>838</v>
      </c>
      <c r="E37" s="14" t="s">
        <v>876</v>
      </c>
      <c r="F37" s="44">
        <v>44144</v>
      </c>
      <c r="G37" s="44">
        <v>44325</v>
      </c>
      <c r="H37" s="14" t="s">
        <v>906</v>
      </c>
      <c r="I37" s="1" t="s">
        <v>984</v>
      </c>
      <c r="J37" s="50"/>
      <c r="K37" s="50"/>
      <c r="L37" s="71"/>
      <c r="M37" s="80">
        <v>21</v>
      </c>
      <c r="N37" s="15"/>
    </row>
    <row r="38" spans="1:14" s="16" customFormat="1" ht="149.25" customHeight="1">
      <c r="A38" s="16" t="s">
        <v>1026</v>
      </c>
      <c r="B38" s="14" t="s">
        <v>938</v>
      </c>
      <c r="C38" s="14" t="s">
        <v>802</v>
      </c>
      <c r="D38" s="54" t="s">
        <v>839</v>
      </c>
      <c r="E38" s="14" t="s">
        <v>877</v>
      </c>
      <c r="F38" s="44">
        <v>44144</v>
      </c>
      <c r="G38" s="44">
        <v>44196</v>
      </c>
      <c r="H38" s="14" t="s">
        <v>907</v>
      </c>
      <c r="I38" s="1" t="s">
        <v>984</v>
      </c>
      <c r="J38" s="50"/>
      <c r="K38" s="50"/>
      <c r="L38" s="71"/>
      <c r="M38" s="80">
        <v>22</v>
      </c>
      <c r="N38" s="15"/>
    </row>
    <row r="39" spans="1:14" s="16" customFormat="1" ht="102.75" customHeight="1">
      <c r="A39" s="16" t="s">
        <v>1026</v>
      </c>
      <c r="B39" s="14" t="s">
        <v>939</v>
      </c>
      <c r="C39" s="14" t="s">
        <v>803</v>
      </c>
      <c r="D39" s="54" t="s">
        <v>840</v>
      </c>
      <c r="E39" s="14" t="s">
        <v>878</v>
      </c>
      <c r="F39" s="44">
        <v>44144</v>
      </c>
      <c r="G39" s="44">
        <v>44325</v>
      </c>
      <c r="H39" s="14" t="s">
        <v>906</v>
      </c>
      <c r="I39" s="1" t="s">
        <v>984</v>
      </c>
      <c r="J39" s="50"/>
      <c r="K39" s="50"/>
      <c r="L39" s="68"/>
      <c r="M39" s="80">
        <v>23</v>
      </c>
      <c r="N39" s="15"/>
    </row>
    <row r="40" spans="1:14" s="16" customFormat="1" ht="229.5" customHeight="1">
      <c r="A40" s="16" t="s">
        <v>1026</v>
      </c>
      <c r="B40" s="20" t="s">
        <v>944</v>
      </c>
      <c r="C40" s="20" t="s">
        <v>804</v>
      </c>
      <c r="D40" s="54" t="s">
        <v>943</v>
      </c>
      <c r="E40" s="65" t="s">
        <v>942</v>
      </c>
      <c r="F40" s="44">
        <v>44144</v>
      </c>
      <c r="G40" s="44">
        <v>44196</v>
      </c>
      <c r="H40" s="14" t="s">
        <v>906</v>
      </c>
      <c r="I40" s="1" t="s">
        <v>984</v>
      </c>
      <c r="J40" s="50"/>
      <c r="K40" s="50"/>
      <c r="L40" s="68"/>
      <c r="M40" s="80">
        <v>24</v>
      </c>
      <c r="N40" s="15"/>
    </row>
    <row r="41" spans="1:13" ht="99.75" customHeight="1">
      <c r="A41" s="41" t="s">
        <v>1026</v>
      </c>
      <c r="B41" s="66" t="s">
        <v>945</v>
      </c>
      <c r="C41" s="43" t="s">
        <v>805</v>
      </c>
      <c r="D41" s="67" t="s">
        <v>841</v>
      </c>
      <c r="E41" s="43" t="s">
        <v>879</v>
      </c>
      <c r="F41" s="45">
        <v>44144</v>
      </c>
      <c r="G41" s="44">
        <v>44325</v>
      </c>
      <c r="H41" s="43" t="s">
        <v>906</v>
      </c>
      <c r="I41" s="1" t="s">
        <v>984</v>
      </c>
      <c r="J41" s="50"/>
      <c r="K41" s="50"/>
      <c r="L41" s="68"/>
      <c r="M41" s="81">
        <v>25</v>
      </c>
    </row>
    <row r="42" spans="1:13" ht="101.25" customHeight="1">
      <c r="A42" s="41" t="s">
        <v>1026</v>
      </c>
      <c r="B42" s="62" t="s">
        <v>946</v>
      </c>
      <c r="C42" s="43" t="s">
        <v>806</v>
      </c>
      <c r="D42" s="67" t="s">
        <v>842</v>
      </c>
      <c r="E42" s="43" t="s">
        <v>880</v>
      </c>
      <c r="F42" s="45">
        <v>44144</v>
      </c>
      <c r="G42" s="44">
        <v>44325</v>
      </c>
      <c r="H42" s="43" t="s">
        <v>906</v>
      </c>
      <c r="I42" s="1" t="s">
        <v>984</v>
      </c>
      <c r="J42" s="50"/>
      <c r="K42" s="50"/>
      <c r="L42" s="68"/>
      <c r="M42" s="81">
        <v>26</v>
      </c>
    </row>
    <row r="43" spans="1:13" ht="86.25" customHeight="1">
      <c r="A43" s="41" t="s">
        <v>1026</v>
      </c>
      <c r="B43" s="62" t="s">
        <v>947</v>
      </c>
      <c r="C43" s="43" t="s">
        <v>807</v>
      </c>
      <c r="D43" s="67" t="s">
        <v>840</v>
      </c>
      <c r="E43" s="43" t="s">
        <v>878</v>
      </c>
      <c r="F43" s="45">
        <v>44144</v>
      </c>
      <c r="G43" s="44">
        <v>44325</v>
      </c>
      <c r="H43" s="43" t="s">
        <v>906</v>
      </c>
      <c r="I43" s="1" t="s">
        <v>984</v>
      </c>
      <c r="J43" s="50"/>
      <c r="K43" s="50"/>
      <c r="L43" s="68"/>
      <c r="M43" s="81">
        <v>27</v>
      </c>
    </row>
    <row r="44" spans="1:13" ht="114.75" customHeight="1">
      <c r="A44" s="41" t="s">
        <v>1026</v>
      </c>
      <c r="B44" s="62" t="s">
        <v>948</v>
      </c>
      <c r="C44" s="43" t="s">
        <v>808</v>
      </c>
      <c r="D44" s="67" t="s">
        <v>837</v>
      </c>
      <c r="E44" s="43" t="s">
        <v>875</v>
      </c>
      <c r="F44" s="45">
        <v>44144</v>
      </c>
      <c r="G44" s="44">
        <v>44325</v>
      </c>
      <c r="H44" s="43" t="s">
        <v>906</v>
      </c>
      <c r="I44" s="1" t="s">
        <v>984</v>
      </c>
      <c r="J44" s="50"/>
      <c r="K44" s="50"/>
      <c r="L44" s="68"/>
      <c r="M44" s="81">
        <v>28</v>
      </c>
    </row>
    <row r="45" spans="1:13" ht="348.75">
      <c r="A45" s="41" t="s">
        <v>1019</v>
      </c>
      <c r="B45" s="62" t="s">
        <v>949</v>
      </c>
      <c r="C45" s="43" t="s">
        <v>809</v>
      </c>
      <c r="D45" s="67" t="s">
        <v>843</v>
      </c>
      <c r="E45" s="43" t="s">
        <v>881</v>
      </c>
      <c r="F45" s="45">
        <v>44179</v>
      </c>
      <c r="G45" s="44">
        <v>44361</v>
      </c>
      <c r="H45" s="43" t="s">
        <v>908</v>
      </c>
      <c r="I45" s="1" t="s">
        <v>984</v>
      </c>
      <c r="J45" s="50"/>
      <c r="K45" s="50"/>
      <c r="L45" s="68"/>
      <c r="M45" s="81">
        <v>29</v>
      </c>
    </row>
    <row r="46" spans="1:13" ht="156.75" customHeight="1">
      <c r="A46" s="41" t="s">
        <v>1026</v>
      </c>
      <c r="B46" s="66" t="s">
        <v>951</v>
      </c>
      <c r="C46" s="43" t="s">
        <v>810</v>
      </c>
      <c r="D46" s="54" t="s">
        <v>950</v>
      </c>
      <c r="E46" s="43" t="s">
        <v>882</v>
      </c>
      <c r="F46" s="45">
        <v>44211</v>
      </c>
      <c r="G46" s="44">
        <v>44362</v>
      </c>
      <c r="H46" s="43" t="s">
        <v>906</v>
      </c>
      <c r="I46" s="1" t="s">
        <v>984</v>
      </c>
      <c r="J46" s="50"/>
      <c r="K46" s="50"/>
      <c r="L46" s="68"/>
      <c r="M46" s="81">
        <v>30</v>
      </c>
    </row>
    <row r="47" spans="1:13" ht="116.25" customHeight="1">
      <c r="A47" s="41" t="s">
        <v>1026</v>
      </c>
      <c r="B47" s="66" t="s">
        <v>953</v>
      </c>
      <c r="C47" s="43" t="s">
        <v>811</v>
      </c>
      <c r="D47" s="54" t="s">
        <v>952</v>
      </c>
      <c r="E47" s="43" t="s">
        <v>883</v>
      </c>
      <c r="F47" s="45">
        <v>44211</v>
      </c>
      <c r="G47" s="44">
        <v>44362</v>
      </c>
      <c r="H47" s="43" t="s">
        <v>906</v>
      </c>
      <c r="I47" s="1" t="s">
        <v>984</v>
      </c>
      <c r="J47" s="50"/>
      <c r="K47" s="50"/>
      <c r="L47" s="68"/>
      <c r="M47" s="81">
        <v>31</v>
      </c>
    </row>
    <row r="48" spans="1:13" ht="101.25" customHeight="1">
      <c r="A48" s="41" t="s">
        <v>1026</v>
      </c>
      <c r="B48" s="66" t="s">
        <v>954</v>
      </c>
      <c r="C48" s="43" t="s">
        <v>812</v>
      </c>
      <c r="D48" s="67" t="s">
        <v>844</v>
      </c>
      <c r="E48" s="14" t="s">
        <v>962</v>
      </c>
      <c r="F48" s="45">
        <v>44211</v>
      </c>
      <c r="G48" s="44">
        <v>44362</v>
      </c>
      <c r="H48" s="43" t="s">
        <v>906</v>
      </c>
      <c r="I48" s="1" t="s">
        <v>984</v>
      </c>
      <c r="J48" s="50"/>
      <c r="K48" s="50"/>
      <c r="L48" s="68"/>
      <c r="M48" s="81">
        <v>32</v>
      </c>
    </row>
    <row r="49" spans="1:13" ht="112.5" customHeight="1">
      <c r="A49" s="41" t="s">
        <v>1027</v>
      </c>
      <c r="B49" s="62" t="s">
        <v>961</v>
      </c>
      <c r="C49" s="43" t="s">
        <v>813</v>
      </c>
      <c r="D49" s="54" t="s">
        <v>955</v>
      </c>
      <c r="E49" s="75" t="s">
        <v>958</v>
      </c>
      <c r="F49" s="45">
        <v>44270</v>
      </c>
      <c r="G49" s="44">
        <v>44561</v>
      </c>
      <c r="H49" s="48" t="s">
        <v>909</v>
      </c>
      <c r="I49" s="1" t="s">
        <v>984</v>
      </c>
      <c r="J49" s="50"/>
      <c r="K49" s="50"/>
      <c r="L49" s="68"/>
      <c r="M49" s="87">
        <v>33</v>
      </c>
    </row>
    <row r="50" spans="1:13" ht="112.5" customHeight="1">
      <c r="A50" s="41" t="s">
        <v>1027</v>
      </c>
      <c r="B50" s="62" t="s">
        <v>961</v>
      </c>
      <c r="C50" s="43" t="s">
        <v>813</v>
      </c>
      <c r="D50" s="54" t="s">
        <v>956</v>
      </c>
      <c r="E50" s="1" t="s">
        <v>959</v>
      </c>
      <c r="F50" s="45">
        <v>44270</v>
      </c>
      <c r="G50" s="44">
        <v>44561</v>
      </c>
      <c r="H50" s="48" t="s">
        <v>909</v>
      </c>
      <c r="I50" s="1" t="s">
        <v>984</v>
      </c>
      <c r="J50" s="50"/>
      <c r="K50" s="50"/>
      <c r="L50" s="68"/>
      <c r="M50" s="87"/>
    </row>
    <row r="51" spans="1:13" ht="150" customHeight="1">
      <c r="A51" s="41" t="s">
        <v>1027</v>
      </c>
      <c r="B51" s="62" t="s">
        <v>961</v>
      </c>
      <c r="C51" s="43" t="s">
        <v>813</v>
      </c>
      <c r="D51" s="54" t="s">
        <v>957</v>
      </c>
      <c r="E51" s="1" t="s">
        <v>960</v>
      </c>
      <c r="F51" s="45">
        <v>44270</v>
      </c>
      <c r="G51" s="44">
        <v>44561</v>
      </c>
      <c r="H51" s="48" t="s">
        <v>909</v>
      </c>
      <c r="I51" s="1" t="s">
        <v>984</v>
      </c>
      <c r="J51" s="50"/>
      <c r="K51" s="50"/>
      <c r="L51" s="68"/>
      <c r="M51" s="87"/>
    </row>
    <row r="52" spans="1:13" ht="118.5" customHeight="1">
      <c r="A52" s="41" t="s">
        <v>1027</v>
      </c>
      <c r="B52" s="62" t="s">
        <v>961</v>
      </c>
      <c r="C52" s="43" t="s">
        <v>813</v>
      </c>
      <c r="D52" s="54" t="s">
        <v>845</v>
      </c>
      <c r="E52" s="1" t="s">
        <v>884</v>
      </c>
      <c r="F52" s="45">
        <v>44270</v>
      </c>
      <c r="G52" s="44">
        <v>44561</v>
      </c>
      <c r="H52" s="48" t="s">
        <v>909</v>
      </c>
      <c r="I52" s="1" t="s">
        <v>984</v>
      </c>
      <c r="J52" s="50"/>
      <c r="K52" s="50"/>
      <c r="L52" s="68"/>
      <c r="M52" s="87"/>
    </row>
    <row r="53" spans="1:13" ht="120.75" customHeight="1">
      <c r="A53" s="41" t="s">
        <v>1027</v>
      </c>
      <c r="B53" s="62" t="s">
        <v>961</v>
      </c>
      <c r="C53" s="43" t="s">
        <v>813</v>
      </c>
      <c r="D53" s="54" t="s">
        <v>846</v>
      </c>
      <c r="E53" s="1" t="s">
        <v>885</v>
      </c>
      <c r="F53" s="45">
        <v>44270</v>
      </c>
      <c r="G53" s="44">
        <v>44561</v>
      </c>
      <c r="H53" s="48" t="s">
        <v>909</v>
      </c>
      <c r="I53" s="1" t="s">
        <v>984</v>
      </c>
      <c r="J53" s="50"/>
      <c r="K53" s="50"/>
      <c r="L53" s="68"/>
      <c r="M53" s="87"/>
    </row>
    <row r="54" spans="1:13" ht="99.75" customHeight="1">
      <c r="A54" s="41" t="s">
        <v>1027</v>
      </c>
      <c r="B54" s="62" t="s">
        <v>961</v>
      </c>
      <c r="C54" s="43" t="s">
        <v>813</v>
      </c>
      <c r="D54" s="54" t="s">
        <v>847</v>
      </c>
      <c r="E54" s="1" t="s">
        <v>886</v>
      </c>
      <c r="F54" s="45">
        <v>44270</v>
      </c>
      <c r="G54" s="44">
        <v>44561</v>
      </c>
      <c r="H54" s="48" t="s">
        <v>909</v>
      </c>
      <c r="I54" s="1" t="s">
        <v>984</v>
      </c>
      <c r="J54" s="50"/>
      <c r="K54" s="50"/>
      <c r="L54" s="68"/>
      <c r="M54" s="87"/>
    </row>
    <row r="55" spans="1:13" ht="100.5" customHeight="1">
      <c r="A55" s="41" t="s">
        <v>1027</v>
      </c>
      <c r="B55" s="62" t="s">
        <v>961</v>
      </c>
      <c r="C55" s="43" t="s">
        <v>813</v>
      </c>
      <c r="D55" s="54" t="s">
        <v>848</v>
      </c>
      <c r="E55" s="1" t="s">
        <v>886</v>
      </c>
      <c r="F55" s="45">
        <v>44270</v>
      </c>
      <c r="G55" s="44">
        <v>44561</v>
      </c>
      <c r="H55" s="48" t="s">
        <v>909</v>
      </c>
      <c r="I55" s="1" t="s">
        <v>984</v>
      </c>
      <c r="J55" s="50"/>
      <c r="K55" s="50"/>
      <c r="L55" s="68"/>
      <c r="M55" s="87"/>
    </row>
    <row r="56" spans="1:13" ht="123.75" customHeight="1">
      <c r="A56" s="41" t="s">
        <v>1026</v>
      </c>
      <c r="B56" s="62" t="s">
        <v>1009</v>
      </c>
      <c r="C56" s="14" t="s">
        <v>993</v>
      </c>
      <c r="D56" s="54" t="s">
        <v>997</v>
      </c>
      <c r="E56" s="63" t="s">
        <v>996</v>
      </c>
      <c r="F56" s="45">
        <v>44306</v>
      </c>
      <c r="G56" s="44">
        <v>44495</v>
      </c>
      <c r="H56" s="14" t="s">
        <v>1001</v>
      </c>
      <c r="I56" s="1" t="s">
        <v>984</v>
      </c>
      <c r="J56" s="50"/>
      <c r="K56" s="50"/>
      <c r="L56" s="68"/>
      <c r="M56" s="81">
        <v>34</v>
      </c>
    </row>
    <row r="57" spans="1:13" ht="135.75" customHeight="1">
      <c r="A57" s="41" t="s">
        <v>1026</v>
      </c>
      <c r="B57" s="62" t="s">
        <v>1010</v>
      </c>
      <c r="C57" s="14" t="s">
        <v>994</v>
      </c>
      <c r="D57" s="54" t="s">
        <v>998</v>
      </c>
      <c r="E57" s="63" t="s">
        <v>999</v>
      </c>
      <c r="F57" s="45">
        <v>44306</v>
      </c>
      <c r="G57" s="44">
        <v>44495</v>
      </c>
      <c r="H57" s="43" t="s">
        <v>906</v>
      </c>
      <c r="I57" s="1" t="s">
        <v>984</v>
      </c>
      <c r="J57" s="50"/>
      <c r="K57" s="50"/>
      <c r="L57" s="68"/>
      <c r="M57" s="81">
        <v>35</v>
      </c>
    </row>
    <row r="58" spans="1:13" ht="132" customHeight="1">
      <c r="A58" s="41" t="s">
        <v>1026</v>
      </c>
      <c r="B58" s="62" t="s">
        <v>1011</v>
      </c>
      <c r="C58" s="14" t="s">
        <v>995</v>
      </c>
      <c r="D58" s="17" t="s">
        <v>1000</v>
      </c>
      <c r="E58" s="14" t="s">
        <v>1002</v>
      </c>
      <c r="F58" s="45">
        <v>44306</v>
      </c>
      <c r="G58" s="44">
        <v>44495</v>
      </c>
      <c r="H58" s="14" t="s">
        <v>1001</v>
      </c>
      <c r="I58" s="1" t="s">
        <v>984</v>
      </c>
      <c r="J58" s="50"/>
      <c r="K58" s="50"/>
      <c r="L58" s="68"/>
      <c r="M58" s="81">
        <v>36</v>
      </c>
    </row>
    <row r="59" spans="2:12" ht="11.25">
      <c r="B59" s="55"/>
      <c r="C59" s="56"/>
      <c r="D59" s="76"/>
      <c r="E59" s="56"/>
      <c r="F59" s="57"/>
      <c r="G59" s="58"/>
      <c r="H59" s="56"/>
      <c r="I59" s="59"/>
      <c r="J59" s="60"/>
      <c r="K59" s="60"/>
      <c r="L59" s="61"/>
    </row>
    <row r="60" spans="2:12" ht="11.25">
      <c r="B60" s="55"/>
      <c r="C60" s="56"/>
      <c r="D60" s="76"/>
      <c r="E60" s="56"/>
      <c r="F60" s="57"/>
      <c r="G60" s="58"/>
      <c r="H60" s="56"/>
      <c r="I60" s="59"/>
      <c r="J60" s="60"/>
      <c r="K60" s="60"/>
      <c r="L60" s="61"/>
    </row>
    <row r="61" spans="2:12" ht="11.25">
      <c r="B61" s="55"/>
      <c r="C61" s="56"/>
      <c r="D61" s="76"/>
      <c r="E61" s="56"/>
      <c r="F61" s="57"/>
      <c r="G61" s="58"/>
      <c r="H61" s="56"/>
      <c r="I61" s="59"/>
      <c r="J61" s="60"/>
      <c r="K61" s="60"/>
      <c r="L61" s="61"/>
    </row>
    <row r="62" spans="2:12" ht="11.25">
      <c r="B62" s="55"/>
      <c r="C62" s="56"/>
      <c r="D62" s="76"/>
      <c r="E62" s="56"/>
      <c r="F62" s="57"/>
      <c r="G62" s="58"/>
      <c r="H62" s="56"/>
      <c r="I62" s="59"/>
      <c r="J62" s="60"/>
      <c r="K62" s="60"/>
      <c r="L62" s="61"/>
    </row>
    <row r="63" spans="2:12" ht="11.25">
      <c r="B63" s="55"/>
      <c r="C63" s="56"/>
      <c r="D63" s="76"/>
      <c r="E63" s="56"/>
      <c r="F63" s="57"/>
      <c r="G63" s="58"/>
      <c r="H63" s="56"/>
      <c r="I63" s="59"/>
      <c r="J63" s="60"/>
      <c r="K63" s="60"/>
      <c r="L63" s="61"/>
    </row>
    <row r="64" spans="2:12" ht="11.25">
      <c r="B64" s="55"/>
      <c r="C64" s="56"/>
      <c r="D64" s="76"/>
      <c r="E64" s="56"/>
      <c r="F64" s="57"/>
      <c r="G64" s="58"/>
      <c r="H64" s="56"/>
      <c r="I64" s="59"/>
      <c r="J64" s="60"/>
      <c r="K64" s="60"/>
      <c r="L64" s="61"/>
    </row>
    <row r="65" spans="2:12" ht="11.25">
      <c r="B65" s="55"/>
      <c r="C65" s="56"/>
      <c r="D65" s="76"/>
      <c r="E65" s="56"/>
      <c r="F65" s="57"/>
      <c r="G65" s="58"/>
      <c r="H65" s="56"/>
      <c r="I65" s="59"/>
      <c r="J65" s="60"/>
      <c r="K65" s="60"/>
      <c r="L65" s="61"/>
    </row>
    <row r="66" spans="2:12" ht="11.25">
      <c r="B66" s="55"/>
      <c r="C66" s="56"/>
      <c r="D66" s="76"/>
      <c r="E66" s="56"/>
      <c r="F66" s="57"/>
      <c r="G66" s="58"/>
      <c r="H66" s="56"/>
      <c r="I66" s="59"/>
      <c r="J66" s="60"/>
      <c r="K66" s="60"/>
      <c r="L66" s="61"/>
    </row>
    <row r="67" spans="2:12" ht="11.25">
      <c r="B67" s="55"/>
      <c r="C67" s="56"/>
      <c r="D67" s="76"/>
      <c r="E67" s="56"/>
      <c r="F67" s="57"/>
      <c r="G67" s="58"/>
      <c r="H67" s="56"/>
      <c r="I67" s="59"/>
      <c r="J67" s="60"/>
      <c r="K67" s="60"/>
      <c r="L67" s="61"/>
    </row>
    <row r="68" spans="2:12" ht="11.25">
      <c r="B68" s="55"/>
      <c r="C68" s="56"/>
      <c r="D68" s="76"/>
      <c r="E68" s="56"/>
      <c r="F68" s="57"/>
      <c r="G68" s="58"/>
      <c r="H68" s="56"/>
      <c r="I68" s="59"/>
      <c r="J68" s="60"/>
      <c r="K68" s="60"/>
      <c r="L68" s="61"/>
    </row>
    <row r="71" spans="3:10" ht="11.25">
      <c r="C71" s="24"/>
      <c r="H71" s="24"/>
      <c r="I71" s="24"/>
      <c r="J71" s="79"/>
    </row>
    <row r="72" spans="3:9" ht="11.25">
      <c r="C72" s="49" t="s">
        <v>963</v>
      </c>
      <c r="I72" s="49" t="s">
        <v>964</v>
      </c>
    </row>
    <row r="73" spans="3:9" ht="11.25">
      <c r="C73" s="42" t="s">
        <v>965</v>
      </c>
      <c r="I73" s="42" t="s">
        <v>966</v>
      </c>
    </row>
  </sheetData>
  <sheetProtection/>
  <mergeCells count="3">
    <mergeCell ref="M6:M15"/>
    <mergeCell ref="M24:M26"/>
    <mergeCell ref="M49:M55"/>
  </mergeCells>
  <printOptions/>
  <pageMargins left="0.7" right="0.7" top="0.75" bottom="0.75" header="0.3" footer="0.3"/>
  <pageSetup horizontalDpi="360" verticalDpi="36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dimension ref="A3:O333"/>
  <sheetViews>
    <sheetView zoomScalePageLayoutView="0" workbookViewId="0" topLeftCell="A13">
      <selection activeCell="M332" sqref="M332"/>
    </sheetView>
  </sheetViews>
  <sheetFormatPr defaultColWidth="11.421875" defaultRowHeight="15"/>
  <cols>
    <col min="5" max="5" width="16.28125" style="2" bestFit="1" customWidth="1"/>
    <col min="6" max="6" width="15.140625" style="2" bestFit="1" customWidth="1"/>
    <col min="7" max="7" width="15.28125" style="4" customWidth="1"/>
    <col min="9" max="9" width="14.7109375" style="3" bestFit="1" customWidth="1"/>
  </cols>
  <sheetData>
    <row r="3" spans="5:7" ht="15">
      <c r="E3" s="6" t="s">
        <v>748</v>
      </c>
      <c r="F3" s="6" t="s">
        <v>749</v>
      </c>
      <c r="G3" s="7" t="s">
        <v>750</v>
      </c>
    </row>
    <row r="4" spans="1:9" ht="15">
      <c r="A4" t="s">
        <v>2</v>
      </c>
      <c r="C4">
        <v>25</v>
      </c>
      <c r="D4" t="s">
        <v>3</v>
      </c>
      <c r="E4" s="2">
        <v>2855185322</v>
      </c>
      <c r="F4" s="2">
        <v>2532302841</v>
      </c>
      <c r="G4" s="4">
        <f>F4/E4</f>
        <v>0.8869136519748472</v>
      </c>
      <c r="I4" s="3">
        <v>0.8869136519748472</v>
      </c>
    </row>
    <row r="5" spans="1:9" ht="15">
      <c r="A5" t="s">
        <v>4</v>
      </c>
      <c r="C5">
        <v>3</v>
      </c>
      <c r="D5" t="s">
        <v>5</v>
      </c>
      <c r="E5" s="2">
        <v>480832833</v>
      </c>
      <c r="F5" s="2">
        <v>409040943</v>
      </c>
      <c r="G5" s="4">
        <f aca="true" t="shared" si="0" ref="G5:G68">F5/E5</f>
        <v>0.8506926210673305</v>
      </c>
      <c r="I5" s="3">
        <v>0.8506926210673305</v>
      </c>
    </row>
    <row r="6" spans="1:9" ht="15">
      <c r="A6" t="s">
        <v>6</v>
      </c>
      <c r="B6">
        <v>1</v>
      </c>
      <c r="C6">
        <v>1</v>
      </c>
      <c r="D6" t="s">
        <v>7</v>
      </c>
      <c r="E6" s="2">
        <v>713730102</v>
      </c>
      <c r="F6" s="2">
        <v>684607466</v>
      </c>
      <c r="G6" s="4">
        <f t="shared" si="0"/>
        <v>0.9591965703584686</v>
      </c>
      <c r="I6" s="3">
        <v>0.9591965703584686</v>
      </c>
    </row>
    <row r="7" spans="1:9" ht="15">
      <c r="A7" t="s">
        <v>8</v>
      </c>
      <c r="B7">
        <v>1</v>
      </c>
      <c r="C7">
        <v>1</v>
      </c>
      <c r="D7" t="s">
        <v>9</v>
      </c>
      <c r="E7" s="2">
        <v>1228178935</v>
      </c>
      <c r="F7" s="2">
        <v>1147031480</v>
      </c>
      <c r="G7" s="4">
        <f t="shared" si="0"/>
        <v>0.933928638012343</v>
      </c>
      <c r="I7" s="3">
        <v>0.933928638012343</v>
      </c>
    </row>
    <row r="8" spans="1:9" ht="15">
      <c r="A8" t="s">
        <v>10</v>
      </c>
      <c r="B8">
        <v>1</v>
      </c>
      <c r="C8">
        <v>1</v>
      </c>
      <c r="D8" t="s">
        <v>11</v>
      </c>
      <c r="E8" s="2">
        <v>346335714</v>
      </c>
      <c r="F8" s="2">
        <v>335322428</v>
      </c>
      <c r="G8" s="4">
        <f t="shared" si="0"/>
        <v>0.9682005477494591</v>
      </c>
      <c r="I8" s="3">
        <v>0.9682005477494591</v>
      </c>
    </row>
    <row r="9" spans="1:9" ht="15">
      <c r="A9" t="s">
        <v>12</v>
      </c>
      <c r="C9">
        <v>0</v>
      </c>
      <c r="D9" t="s">
        <v>13</v>
      </c>
      <c r="E9" s="2">
        <v>370000000</v>
      </c>
      <c r="F9" s="2">
        <v>369846996</v>
      </c>
      <c r="G9" s="4">
        <f t="shared" si="0"/>
        <v>0.9995864756756757</v>
      </c>
      <c r="I9" s="3">
        <v>0.9995864756756757</v>
      </c>
    </row>
    <row r="10" spans="1:9" ht="15">
      <c r="A10" t="s">
        <v>14</v>
      </c>
      <c r="C10">
        <v>0</v>
      </c>
      <c r="D10" t="s">
        <v>13</v>
      </c>
      <c r="E10" s="2">
        <v>17744018044</v>
      </c>
      <c r="F10" s="2">
        <v>17664019913</v>
      </c>
      <c r="G10" s="4">
        <f t="shared" si="0"/>
        <v>0.9954915436401367</v>
      </c>
      <c r="I10" s="3">
        <v>0.9954915436401367</v>
      </c>
    </row>
    <row r="11" spans="1:9" ht="15">
      <c r="A11" t="s">
        <v>15</v>
      </c>
      <c r="C11">
        <v>0</v>
      </c>
      <c r="D11" t="s">
        <v>16</v>
      </c>
      <c r="E11" s="2">
        <v>1383568034</v>
      </c>
      <c r="F11" s="2">
        <v>1169682448</v>
      </c>
      <c r="G11" s="4">
        <f t="shared" si="0"/>
        <v>0.8454101419345166</v>
      </c>
      <c r="I11" s="3">
        <v>0.8454101419345166</v>
      </c>
    </row>
    <row r="12" spans="1:9" ht="15">
      <c r="A12" t="s">
        <v>17</v>
      </c>
      <c r="B12">
        <v>1</v>
      </c>
      <c r="C12">
        <v>1</v>
      </c>
      <c r="D12" t="s">
        <v>18</v>
      </c>
      <c r="E12" s="2">
        <v>68259070</v>
      </c>
      <c r="F12" s="2">
        <v>67317728</v>
      </c>
      <c r="G12" s="4">
        <f t="shared" si="0"/>
        <v>0.9862092759247966</v>
      </c>
      <c r="I12" s="3">
        <v>0.9862092759247966</v>
      </c>
    </row>
    <row r="13" spans="1:9" ht="15">
      <c r="A13" t="s">
        <v>19</v>
      </c>
      <c r="B13">
        <v>35</v>
      </c>
      <c r="C13">
        <v>35</v>
      </c>
      <c r="D13" t="s">
        <v>20</v>
      </c>
      <c r="E13" s="2">
        <v>72354614</v>
      </c>
      <c r="F13" s="2">
        <v>4667017</v>
      </c>
      <c r="G13" s="4">
        <f t="shared" si="0"/>
        <v>0.06450199568475343</v>
      </c>
      <c r="I13" s="3">
        <v>0.06450199568475343</v>
      </c>
    </row>
    <row r="14" spans="1:9" ht="15">
      <c r="A14" t="s">
        <v>21</v>
      </c>
      <c r="C14">
        <v>47765</v>
      </c>
      <c r="D14" t="s">
        <v>22</v>
      </c>
      <c r="E14" s="2">
        <v>1165440000</v>
      </c>
      <c r="F14" s="2">
        <v>1165440000</v>
      </c>
      <c r="G14" s="4">
        <f t="shared" si="0"/>
        <v>1</v>
      </c>
      <c r="I14" s="3">
        <v>1</v>
      </c>
    </row>
    <row r="15" spans="1:9" ht="15">
      <c r="A15" t="s">
        <v>23</v>
      </c>
      <c r="C15">
        <v>47765</v>
      </c>
      <c r="D15" t="s">
        <v>22</v>
      </c>
      <c r="E15" s="2">
        <v>766549595</v>
      </c>
      <c r="F15" s="2">
        <v>748794001</v>
      </c>
      <c r="G15" s="4">
        <f t="shared" si="0"/>
        <v>0.9768369925236214</v>
      </c>
      <c r="I15" s="3">
        <v>0.9768369925236214</v>
      </c>
    </row>
    <row r="16" spans="1:9" ht="15">
      <c r="A16" t="s">
        <v>24</v>
      </c>
      <c r="C16">
        <v>0</v>
      </c>
      <c r="D16" t="s">
        <v>25</v>
      </c>
      <c r="E16" s="2">
        <v>563111630</v>
      </c>
      <c r="F16" s="2">
        <v>539670787</v>
      </c>
      <c r="G16" s="4">
        <f t="shared" si="0"/>
        <v>0.9583726533937862</v>
      </c>
      <c r="I16" s="3">
        <v>0.9583726533937862</v>
      </c>
    </row>
    <row r="17" spans="1:9" ht="15">
      <c r="A17" t="s">
        <v>26</v>
      </c>
      <c r="C17">
        <v>5</v>
      </c>
      <c r="D17" t="s">
        <v>27</v>
      </c>
      <c r="E17" s="2">
        <v>547917500</v>
      </c>
      <c r="F17" s="2">
        <v>547232500</v>
      </c>
      <c r="G17" s="4">
        <f t="shared" si="0"/>
        <v>0.9987498117873584</v>
      </c>
      <c r="I17" s="3">
        <v>0.9987498117873584</v>
      </c>
    </row>
    <row r="18" spans="1:9" ht="15">
      <c r="A18" t="s">
        <v>26</v>
      </c>
      <c r="C18">
        <v>5</v>
      </c>
      <c r="D18" t="s">
        <v>27</v>
      </c>
      <c r="E18" s="2">
        <v>196042000</v>
      </c>
      <c r="F18" s="2">
        <v>195808000</v>
      </c>
      <c r="G18" s="4">
        <f t="shared" si="0"/>
        <v>0.9988063782250742</v>
      </c>
      <c r="I18" s="3">
        <v>0.9988063782250742</v>
      </c>
    </row>
    <row r="19" spans="1:9" ht="15">
      <c r="A19" t="s">
        <v>28</v>
      </c>
      <c r="C19">
        <v>0</v>
      </c>
      <c r="D19" t="s">
        <v>29</v>
      </c>
      <c r="E19" s="2">
        <v>222395295</v>
      </c>
      <c r="F19" s="2">
        <v>221601740</v>
      </c>
      <c r="G19" s="4">
        <f t="shared" si="0"/>
        <v>0.996431781526673</v>
      </c>
      <c r="I19" s="3">
        <v>0.996431781526673</v>
      </c>
    </row>
    <row r="20" spans="1:9" ht="15">
      <c r="A20" t="s">
        <v>30</v>
      </c>
      <c r="C20">
        <v>0</v>
      </c>
      <c r="D20" t="s">
        <v>31</v>
      </c>
      <c r="E20" s="2">
        <v>2562003524</v>
      </c>
      <c r="F20" s="2">
        <v>2562003522</v>
      </c>
      <c r="G20" s="4">
        <f t="shared" si="0"/>
        <v>0.999999999219361</v>
      </c>
      <c r="I20" s="3">
        <v>0.999999999219361</v>
      </c>
    </row>
    <row r="21" spans="1:9" ht="15">
      <c r="A21" t="s">
        <v>32</v>
      </c>
      <c r="C21">
        <v>0</v>
      </c>
      <c r="D21" t="s">
        <v>33</v>
      </c>
      <c r="E21" s="2">
        <v>100000000</v>
      </c>
      <c r="F21" s="2">
        <v>2562003522</v>
      </c>
      <c r="G21" s="4">
        <f t="shared" si="0"/>
        <v>25.62003522</v>
      </c>
      <c r="I21" s="3">
        <v>25.62003522</v>
      </c>
    </row>
    <row r="22" spans="1:9" ht="15">
      <c r="A22" t="s">
        <v>35</v>
      </c>
      <c r="C22">
        <v>1</v>
      </c>
      <c r="D22" t="s">
        <v>36</v>
      </c>
      <c r="E22" s="2">
        <v>939004927</v>
      </c>
      <c r="F22" s="2">
        <v>836525071</v>
      </c>
      <c r="G22" s="4">
        <f t="shared" si="0"/>
        <v>0.890863345810751</v>
      </c>
      <c r="I22" s="3">
        <v>0.890863345810751</v>
      </c>
    </row>
    <row r="23" spans="1:9" ht="15">
      <c r="A23" t="s">
        <v>37</v>
      </c>
      <c r="C23">
        <v>0</v>
      </c>
      <c r="D23" t="s">
        <v>38</v>
      </c>
      <c r="E23" s="2">
        <v>849769427</v>
      </c>
      <c r="F23" s="2">
        <v>837503750</v>
      </c>
      <c r="G23" s="4">
        <f t="shared" si="0"/>
        <v>0.9855658763303566</v>
      </c>
      <c r="I23" s="3">
        <v>0.9855658763303566</v>
      </c>
    </row>
    <row r="24" spans="1:7" ht="15">
      <c r="A24" t="s">
        <v>39</v>
      </c>
      <c r="C24" t="s">
        <v>40</v>
      </c>
      <c r="D24" t="s">
        <v>41</v>
      </c>
      <c r="E24" s="5">
        <v>0</v>
      </c>
      <c r="F24" s="2">
        <v>350000000</v>
      </c>
      <c r="G24" s="4" t="e">
        <f t="shared" si="0"/>
        <v>#DIV/0!</v>
      </c>
    </row>
    <row r="25" spans="1:7" ht="15">
      <c r="A25" t="s">
        <v>42</v>
      </c>
      <c r="C25" t="s">
        <v>40</v>
      </c>
      <c r="D25" t="s">
        <v>43</v>
      </c>
      <c r="E25" s="5">
        <v>164</v>
      </c>
      <c r="F25" s="2">
        <v>1933381600</v>
      </c>
      <c r="G25" s="4">
        <f t="shared" si="0"/>
        <v>11788912.195121951</v>
      </c>
    </row>
    <row r="26" spans="1:7" ht="15">
      <c r="A26" t="s">
        <v>44</v>
      </c>
      <c r="C26" t="s">
        <v>40</v>
      </c>
      <c r="D26" t="s">
        <v>45</v>
      </c>
      <c r="E26" s="5">
        <v>2</v>
      </c>
      <c r="F26" s="2">
        <v>2110707286</v>
      </c>
      <c r="G26" s="4">
        <f t="shared" si="0"/>
        <v>1055353643</v>
      </c>
    </row>
    <row r="27" spans="1:7" ht="15">
      <c r="A27" t="s">
        <v>46</v>
      </c>
      <c r="C27" t="s">
        <v>40</v>
      </c>
      <c r="D27" t="s">
        <v>47</v>
      </c>
      <c r="E27" s="5">
        <v>100</v>
      </c>
      <c r="F27" s="2">
        <v>2700000000</v>
      </c>
      <c r="G27" s="4">
        <f t="shared" si="0"/>
        <v>27000000</v>
      </c>
    </row>
    <row r="28" spans="1:7" ht="15">
      <c r="A28" t="s">
        <v>48</v>
      </c>
      <c r="C28" t="s">
        <v>40</v>
      </c>
      <c r="D28" t="s">
        <v>646</v>
      </c>
      <c r="E28" s="5">
        <v>96</v>
      </c>
      <c r="F28" s="2">
        <v>104199036</v>
      </c>
      <c r="G28" s="4">
        <f t="shared" si="0"/>
        <v>1085406.625</v>
      </c>
    </row>
    <row r="29" spans="1:9" ht="15">
      <c r="A29" t="s">
        <v>49</v>
      </c>
      <c r="C29">
        <v>9</v>
      </c>
      <c r="D29" t="s">
        <v>50</v>
      </c>
      <c r="E29" s="2">
        <v>543942430</v>
      </c>
      <c r="F29" s="2">
        <v>608379099</v>
      </c>
      <c r="G29" s="4">
        <f t="shared" si="0"/>
        <v>1.1184622957249355</v>
      </c>
      <c r="I29" s="3">
        <v>1.1184622957249355</v>
      </c>
    </row>
    <row r="30" spans="1:9" ht="15">
      <c r="A30" t="s">
        <v>51</v>
      </c>
      <c r="C30">
        <v>42</v>
      </c>
      <c r="D30" t="s">
        <v>52</v>
      </c>
      <c r="E30" s="2">
        <v>518834200</v>
      </c>
      <c r="F30" s="2">
        <v>829450173</v>
      </c>
      <c r="G30" s="4">
        <f t="shared" si="0"/>
        <v>1.5986806054805176</v>
      </c>
      <c r="I30" s="3">
        <v>1.5986806054805176</v>
      </c>
    </row>
    <row r="31" spans="1:9" ht="15">
      <c r="A31" t="s">
        <v>53</v>
      </c>
      <c r="C31">
        <v>0</v>
      </c>
      <c r="D31" t="s">
        <v>54</v>
      </c>
      <c r="E31" s="2">
        <v>250300000</v>
      </c>
      <c r="F31" s="2">
        <v>250300000</v>
      </c>
      <c r="G31" s="4">
        <f t="shared" si="0"/>
        <v>1</v>
      </c>
      <c r="I31" s="3">
        <v>1</v>
      </c>
    </row>
    <row r="32" spans="1:9" ht="15">
      <c r="A32" t="s">
        <v>55</v>
      </c>
      <c r="C32">
        <v>0</v>
      </c>
      <c r="D32" t="s">
        <v>56</v>
      </c>
      <c r="E32" s="2">
        <v>200000000</v>
      </c>
      <c r="F32" s="2">
        <v>200000000</v>
      </c>
      <c r="G32" s="4">
        <f t="shared" si="0"/>
        <v>1</v>
      </c>
      <c r="I32" s="3">
        <v>1</v>
      </c>
    </row>
    <row r="33" spans="1:9" ht="15">
      <c r="A33" t="s">
        <v>57</v>
      </c>
      <c r="C33">
        <v>0</v>
      </c>
      <c r="D33" t="s">
        <v>58</v>
      </c>
      <c r="E33" s="2">
        <v>100000000</v>
      </c>
      <c r="F33" s="2">
        <v>52624000</v>
      </c>
      <c r="G33" s="4">
        <f t="shared" si="0"/>
        <v>0.52624</v>
      </c>
      <c r="I33" s="3">
        <v>0.52624</v>
      </c>
    </row>
    <row r="34" spans="1:9" ht="15">
      <c r="A34" t="s">
        <v>59</v>
      </c>
      <c r="C34">
        <v>70</v>
      </c>
      <c r="D34" t="s">
        <v>60</v>
      </c>
      <c r="E34" s="2">
        <v>350000000</v>
      </c>
      <c r="F34" s="2">
        <v>313530581</v>
      </c>
      <c r="G34" s="4">
        <f t="shared" si="0"/>
        <v>0.89580166</v>
      </c>
      <c r="I34" s="3">
        <v>0.89580166</v>
      </c>
    </row>
    <row r="35" spans="1:9" ht="15">
      <c r="A35" t="s">
        <v>61</v>
      </c>
      <c r="C35">
        <v>0</v>
      </c>
      <c r="D35" t="s">
        <v>62</v>
      </c>
      <c r="E35" s="2">
        <v>348590210</v>
      </c>
      <c r="F35" s="2">
        <v>264555765</v>
      </c>
      <c r="G35" s="4">
        <f t="shared" si="0"/>
        <v>0.7589305649174715</v>
      </c>
      <c r="I35" s="3">
        <v>0.7589305649174715</v>
      </c>
    </row>
    <row r="36" spans="1:9" ht="15">
      <c r="A36" t="s">
        <v>63</v>
      </c>
      <c r="C36">
        <v>0</v>
      </c>
      <c r="D36" t="s">
        <v>64</v>
      </c>
      <c r="E36" s="2">
        <v>80000000</v>
      </c>
      <c r="F36" s="2">
        <v>74700000</v>
      </c>
      <c r="G36" s="4">
        <f t="shared" si="0"/>
        <v>0.93375</v>
      </c>
      <c r="I36" s="3">
        <v>0.93375</v>
      </c>
    </row>
    <row r="37" ht="15">
      <c r="A37" t="s">
        <v>65</v>
      </c>
    </row>
    <row r="38" spans="1:9" ht="15">
      <c r="A38" t="s">
        <v>66</v>
      </c>
      <c r="B38">
        <v>8042834</v>
      </c>
      <c r="C38">
        <v>16</v>
      </c>
      <c r="D38" t="s">
        <v>67</v>
      </c>
      <c r="E38" s="2">
        <v>481248000</v>
      </c>
      <c r="F38" s="2">
        <v>481247997</v>
      </c>
      <c r="G38" s="4">
        <f t="shared" si="0"/>
        <v>0.9999999937662079</v>
      </c>
      <c r="I38" s="3">
        <v>0.9999999937662079</v>
      </c>
    </row>
    <row r="39" spans="1:9" ht="15">
      <c r="A39" t="s">
        <v>68</v>
      </c>
      <c r="B39">
        <v>8042861</v>
      </c>
      <c r="C39">
        <v>4179</v>
      </c>
      <c r="D39" t="s">
        <v>69</v>
      </c>
      <c r="E39" s="2">
        <v>3535312252</v>
      </c>
      <c r="F39" s="2">
        <v>3403245888</v>
      </c>
      <c r="G39" s="4">
        <f t="shared" si="0"/>
        <v>0.9626436493904358</v>
      </c>
      <c r="I39" s="3">
        <v>0.9626436493904358</v>
      </c>
    </row>
    <row r="40" spans="1:9" ht="15">
      <c r="A40" t="s">
        <v>70</v>
      </c>
      <c r="B40">
        <v>26000723</v>
      </c>
      <c r="C40">
        <v>4179</v>
      </c>
      <c r="D40" t="s">
        <v>71</v>
      </c>
      <c r="E40" s="2">
        <v>3823829220</v>
      </c>
      <c r="F40" s="2">
        <v>2531265670</v>
      </c>
      <c r="G40" s="4">
        <f t="shared" si="0"/>
        <v>0.6619714229810714</v>
      </c>
      <c r="I40" s="3">
        <v>0.6619714229810714</v>
      </c>
    </row>
    <row r="41" spans="1:9" ht="15">
      <c r="A41" t="s">
        <v>72</v>
      </c>
      <c r="B41">
        <v>23042766</v>
      </c>
      <c r="C41">
        <v>99</v>
      </c>
      <c r="D41" t="s">
        <v>73</v>
      </c>
      <c r="E41" s="2">
        <v>453200000</v>
      </c>
      <c r="F41" s="2">
        <v>430613650</v>
      </c>
      <c r="G41" s="4">
        <f t="shared" si="0"/>
        <v>0.9501625110326567</v>
      </c>
      <c r="I41" s="3">
        <v>0.9501625110326567</v>
      </c>
    </row>
    <row r="42" spans="1:9" ht="15">
      <c r="A42" t="s">
        <v>74</v>
      </c>
      <c r="B42">
        <v>8042843</v>
      </c>
      <c r="C42">
        <v>5</v>
      </c>
      <c r="D42" t="s">
        <v>75</v>
      </c>
      <c r="E42" s="2">
        <v>10317330387</v>
      </c>
      <c r="F42" s="2">
        <v>10170444278</v>
      </c>
      <c r="G42" s="4">
        <f t="shared" si="0"/>
        <v>0.9857631670703229</v>
      </c>
      <c r="I42" s="3">
        <v>0.9857631670703229</v>
      </c>
    </row>
    <row r="43" spans="4:7" ht="15">
      <c r="D43" s="8" t="s">
        <v>76</v>
      </c>
      <c r="G43" s="4" t="e">
        <f t="shared" si="0"/>
        <v>#DIV/0!</v>
      </c>
    </row>
    <row r="44" spans="4:7" ht="15">
      <c r="D44" s="8" t="s">
        <v>77</v>
      </c>
      <c r="G44" s="4" t="e">
        <f t="shared" si="0"/>
        <v>#DIV/0!</v>
      </c>
    </row>
    <row r="45" spans="4:7" ht="15">
      <c r="D45" s="8" t="s">
        <v>78</v>
      </c>
      <c r="G45" s="4" t="e">
        <f t="shared" si="0"/>
        <v>#DIV/0!</v>
      </c>
    </row>
    <row r="46" spans="4:7" ht="15">
      <c r="D46" s="8" t="s">
        <v>79</v>
      </c>
      <c r="G46" s="4" t="e">
        <f t="shared" si="0"/>
        <v>#DIV/0!</v>
      </c>
    </row>
    <row r="47" spans="4:7" ht="15">
      <c r="D47" s="8" t="s">
        <v>80</v>
      </c>
      <c r="G47" s="4" t="e">
        <f t="shared" si="0"/>
        <v>#DIV/0!</v>
      </c>
    </row>
    <row r="48" spans="1:9" ht="15">
      <c r="A48" t="s">
        <v>43</v>
      </c>
      <c r="B48">
        <v>8042833</v>
      </c>
      <c r="C48">
        <v>0</v>
      </c>
      <c r="D48" t="s">
        <v>81</v>
      </c>
      <c r="E48" s="2">
        <v>1933381600</v>
      </c>
      <c r="F48" s="2">
        <v>1933380544</v>
      </c>
      <c r="G48" s="4">
        <f t="shared" si="0"/>
        <v>0.9999994538067395</v>
      </c>
      <c r="I48" s="3">
        <v>0.9999994538067395</v>
      </c>
    </row>
    <row r="49" ht="15">
      <c r="A49" t="s">
        <v>82</v>
      </c>
    </row>
    <row r="50" spans="1:9" ht="15">
      <c r="A50" t="s">
        <v>83</v>
      </c>
      <c r="B50" t="s">
        <v>84</v>
      </c>
      <c r="C50">
        <v>95</v>
      </c>
      <c r="E50" s="2">
        <v>373816888</v>
      </c>
      <c r="F50" s="2">
        <v>373816888</v>
      </c>
      <c r="G50" s="4">
        <f t="shared" si="0"/>
        <v>1</v>
      </c>
      <c r="I50" s="3">
        <v>1</v>
      </c>
    </row>
    <row r="51" spans="1:9" ht="15">
      <c r="A51" t="s">
        <v>85</v>
      </c>
      <c r="B51" t="s">
        <v>86</v>
      </c>
      <c r="C51">
        <v>0</v>
      </c>
      <c r="E51" s="2">
        <v>742816694</v>
      </c>
      <c r="F51" s="2">
        <v>538453748</v>
      </c>
      <c r="G51" s="4">
        <f t="shared" si="0"/>
        <v>0.724881053898339</v>
      </c>
      <c r="I51" s="3">
        <v>0.724881053898339</v>
      </c>
    </row>
    <row r="52" spans="1:9" ht="15">
      <c r="A52" t="s">
        <v>87</v>
      </c>
      <c r="B52" t="s">
        <v>88</v>
      </c>
      <c r="C52">
        <v>0</v>
      </c>
      <c r="E52" s="2">
        <v>550000000</v>
      </c>
      <c r="F52" s="2">
        <v>550000000</v>
      </c>
      <c r="G52" s="4">
        <f t="shared" si="0"/>
        <v>1</v>
      </c>
      <c r="I52" s="3">
        <v>1</v>
      </c>
    </row>
    <row r="53" spans="1:9" ht="15">
      <c r="A53" t="s">
        <v>89</v>
      </c>
      <c r="B53" t="s">
        <v>90</v>
      </c>
      <c r="C53">
        <v>3</v>
      </c>
      <c r="E53" s="2">
        <v>120000000</v>
      </c>
      <c r="F53" s="2">
        <v>120000000</v>
      </c>
      <c r="G53" s="4">
        <f t="shared" si="0"/>
        <v>1</v>
      </c>
      <c r="I53" s="3">
        <v>1</v>
      </c>
    </row>
    <row r="54" spans="1:9" ht="15">
      <c r="A54" t="s">
        <v>91</v>
      </c>
      <c r="B54" t="s">
        <v>90</v>
      </c>
      <c r="C54">
        <v>3</v>
      </c>
      <c r="E54" s="2">
        <v>40000000</v>
      </c>
      <c r="F54" s="2">
        <v>40000000</v>
      </c>
      <c r="G54" s="4">
        <f t="shared" si="0"/>
        <v>1</v>
      </c>
      <c r="I54" s="3">
        <v>1</v>
      </c>
    </row>
    <row r="55" spans="1:9" ht="15">
      <c r="A55" t="s">
        <v>92</v>
      </c>
      <c r="B55" t="s">
        <v>93</v>
      </c>
      <c r="C55">
        <v>0</v>
      </c>
      <c r="E55" s="2">
        <v>250000000</v>
      </c>
      <c r="F55" s="2">
        <v>250000000</v>
      </c>
      <c r="G55" s="4">
        <f t="shared" si="0"/>
        <v>1</v>
      </c>
      <c r="I55" s="3">
        <v>1</v>
      </c>
    </row>
    <row r="56" spans="1:9" ht="15">
      <c r="A56" t="s">
        <v>94</v>
      </c>
      <c r="B56" t="s">
        <v>95</v>
      </c>
      <c r="C56">
        <v>0</v>
      </c>
      <c r="E56" s="2">
        <v>255100000</v>
      </c>
      <c r="F56" s="2">
        <v>255099999</v>
      </c>
      <c r="G56" s="4">
        <f t="shared" si="0"/>
        <v>0.9999999960799686</v>
      </c>
      <c r="I56" s="3">
        <v>0.9999999960799686</v>
      </c>
    </row>
    <row r="57" spans="1:9" ht="15">
      <c r="A57" t="s">
        <v>96</v>
      </c>
      <c r="B57" t="s">
        <v>97</v>
      </c>
      <c r="C57">
        <v>0</v>
      </c>
      <c r="E57" s="2">
        <v>2000000</v>
      </c>
      <c r="F57" s="2">
        <v>2000000</v>
      </c>
      <c r="G57" s="4">
        <f t="shared" si="0"/>
        <v>1</v>
      </c>
      <c r="I57" s="3">
        <v>1</v>
      </c>
    </row>
    <row r="58" ht="15">
      <c r="A58" t="s">
        <v>98</v>
      </c>
    </row>
    <row r="59" spans="1:9" ht="15">
      <c r="A59" t="s">
        <v>99</v>
      </c>
      <c r="B59" t="s">
        <v>100</v>
      </c>
      <c r="C59">
        <v>30</v>
      </c>
      <c r="E59" s="2">
        <v>300000000</v>
      </c>
      <c r="F59" s="2">
        <v>298677747</v>
      </c>
      <c r="G59" s="4">
        <f t="shared" si="0"/>
        <v>0.99559249</v>
      </c>
      <c r="I59" s="3">
        <v>0.99559249</v>
      </c>
    </row>
    <row r="60" spans="1:9" ht="15">
      <c r="A60" t="s">
        <v>101</v>
      </c>
      <c r="B60" t="s">
        <v>102</v>
      </c>
      <c r="C60">
        <v>1511</v>
      </c>
      <c r="E60" s="2">
        <v>1138423034</v>
      </c>
      <c r="F60" s="2">
        <v>1113583989</v>
      </c>
      <c r="G60" s="4">
        <f t="shared" si="0"/>
        <v>0.9781811819875739</v>
      </c>
      <c r="I60" s="3">
        <v>0.9781811819875739</v>
      </c>
    </row>
    <row r="61" spans="1:9" ht="15">
      <c r="A61" t="s">
        <v>103</v>
      </c>
      <c r="B61" t="s">
        <v>102</v>
      </c>
      <c r="C61">
        <v>1511</v>
      </c>
      <c r="E61" s="2">
        <v>1138423034</v>
      </c>
      <c r="F61" s="2">
        <v>1113583989</v>
      </c>
      <c r="G61" s="4">
        <f t="shared" si="0"/>
        <v>0.9781811819875739</v>
      </c>
      <c r="I61" s="3">
        <v>0.9781811819875739</v>
      </c>
    </row>
    <row r="62" spans="1:9" ht="15">
      <c r="A62" t="s">
        <v>104</v>
      </c>
      <c r="B62" t="s">
        <v>102</v>
      </c>
      <c r="C62">
        <v>1511</v>
      </c>
      <c r="E62" s="2">
        <v>1138423034</v>
      </c>
      <c r="F62" s="2">
        <v>1113583989</v>
      </c>
      <c r="G62" s="4">
        <f t="shared" si="0"/>
        <v>0.9781811819875739</v>
      </c>
      <c r="I62" s="3">
        <v>0.9781811819875739</v>
      </c>
    </row>
    <row r="63" spans="1:9" ht="15">
      <c r="A63" t="s">
        <v>105</v>
      </c>
      <c r="B63" t="s">
        <v>106</v>
      </c>
      <c r="C63">
        <v>64</v>
      </c>
      <c r="E63" s="2">
        <v>1010849844</v>
      </c>
      <c r="F63" s="2">
        <v>644446300</v>
      </c>
      <c r="G63" s="4">
        <f t="shared" si="0"/>
        <v>0.6375292075526106</v>
      </c>
      <c r="I63" s="3">
        <v>0.6375292075526106</v>
      </c>
    </row>
    <row r="64" spans="1:9" ht="15">
      <c r="A64" t="s">
        <v>107</v>
      </c>
      <c r="B64" t="s">
        <v>102</v>
      </c>
      <c r="C64">
        <v>1511</v>
      </c>
      <c r="E64" s="2">
        <v>1138423034</v>
      </c>
      <c r="F64" s="2">
        <v>1113583989</v>
      </c>
      <c r="G64" s="4">
        <f t="shared" si="0"/>
        <v>0.9781811819875739</v>
      </c>
      <c r="I64" s="3">
        <v>0.9781811819875739</v>
      </c>
    </row>
    <row r="65" spans="1:9" ht="15">
      <c r="A65" t="s">
        <v>108</v>
      </c>
      <c r="B65" t="s">
        <v>109</v>
      </c>
      <c r="C65">
        <v>1</v>
      </c>
      <c r="E65" s="2">
        <v>73251860</v>
      </c>
      <c r="F65" s="2">
        <v>62000000</v>
      </c>
      <c r="G65" s="4">
        <f t="shared" si="0"/>
        <v>0.8463948901775327</v>
      </c>
      <c r="I65" s="3">
        <v>0.8463948901775327</v>
      </c>
    </row>
    <row r="66" spans="1:9" ht="15">
      <c r="A66" t="s">
        <v>110</v>
      </c>
      <c r="B66" t="s">
        <v>111</v>
      </c>
      <c r="C66">
        <v>1</v>
      </c>
      <c r="E66" s="2">
        <v>80000000</v>
      </c>
      <c r="F66" s="2">
        <v>61900000</v>
      </c>
      <c r="G66" s="4">
        <f t="shared" si="0"/>
        <v>0.77375</v>
      </c>
      <c r="I66" s="3">
        <v>0.77375</v>
      </c>
    </row>
    <row r="67" spans="1:9" ht="15">
      <c r="A67" t="s">
        <v>112</v>
      </c>
      <c r="B67" t="s">
        <v>113</v>
      </c>
      <c r="C67">
        <v>0</v>
      </c>
      <c r="E67" s="2">
        <v>129000000</v>
      </c>
      <c r="F67" s="2">
        <v>129000000</v>
      </c>
      <c r="G67" s="4">
        <f t="shared" si="0"/>
        <v>1</v>
      </c>
      <c r="I67" s="3">
        <v>1</v>
      </c>
    </row>
    <row r="68" spans="1:9" ht="15">
      <c r="A68" t="s">
        <v>114</v>
      </c>
      <c r="B68" t="s">
        <v>115</v>
      </c>
      <c r="C68">
        <v>22212</v>
      </c>
      <c r="E68" s="2">
        <v>56300000</v>
      </c>
      <c r="F68" s="2">
        <v>56300000</v>
      </c>
      <c r="G68" s="4">
        <f t="shared" si="0"/>
        <v>1</v>
      </c>
      <c r="I68" s="3">
        <v>1</v>
      </c>
    </row>
    <row r="69" spans="1:9" ht="15">
      <c r="A69" t="s">
        <v>116</v>
      </c>
      <c r="B69" t="s">
        <v>117</v>
      </c>
      <c r="C69">
        <v>22212</v>
      </c>
      <c r="E69" s="2">
        <v>130000000</v>
      </c>
      <c r="F69" s="2">
        <v>130000000</v>
      </c>
      <c r="G69" s="4">
        <f aca="true" t="shared" si="1" ref="G69:G132">F69/E69</f>
        <v>1</v>
      </c>
      <c r="I69" s="3">
        <v>1</v>
      </c>
    </row>
    <row r="70" spans="1:9" ht="15">
      <c r="A70" t="s">
        <v>118</v>
      </c>
      <c r="B70" t="s">
        <v>119</v>
      </c>
      <c r="C70">
        <v>0</v>
      </c>
      <c r="E70" s="2">
        <v>1874000000</v>
      </c>
      <c r="F70" s="2">
        <v>1842396638</v>
      </c>
      <c r="G70" s="4">
        <f t="shared" si="1"/>
        <v>0.9831358794023479</v>
      </c>
      <c r="I70" s="3">
        <v>0.9831358794023479</v>
      </c>
    </row>
    <row r="71" spans="1:9" ht="15">
      <c r="A71" t="s">
        <v>120</v>
      </c>
      <c r="B71" t="s">
        <v>121</v>
      </c>
      <c r="C71">
        <v>7480</v>
      </c>
      <c r="E71" s="2">
        <v>80000000</v>
      </c>
      <c r="F71" s="2">
        <v>80000000</v>
      </c>
      <c r="G71" s="4">
        <f t="shared" si="1"/>
        <v>1</v>
      </c>
      <c r="I71" s="3">
        <v>1</v>
      </c>
    </row>
    <row r="72" spans="1:9" ht="15">
      <c r="A72" t="s">
        <v>122</v>
      </c>
      <c r="B72" t="s">
        <v>123</v>
      </c>
      <c r="C72">
        <v>0</v>
      </c>
      <c r="E72" s="2">
        <v>500000000</v>
      </c>
      <c r="F72" s="2">
        <v>342774666</v>
      </c>
      <c r="G72" s="4">
        <f t="shared" si="1"/>
        <v>0.685549332</v>
      </c>
      <c r="I72" s="3">
        <v>0.685549332</v>
      </c>
    </row>
    <row r="73" spans="1:9" ht="15">
      <c r="A73" t="s">
        <v>124</v>
      </c>
      <c r="B73" t="s">
        <v>125</v>
      </c>
      <c r="C73">
        <v>0</v>
      </c>
      <c r="E73" s="2">
        <v>300000000</v>
      </c>
      <c r="F73" s="2">
        <v>300000000</v>
      </c>
      <c r="G73" s="4">
        <f t="shared" si="1"/>
        <v>1</v>
      </c>
      <c r="I73" s="3">
        <v>1</v>
      </c>
    </row>
    <row r="74" spans="1:9" ht="15">
      <c r="A74" t="s">
        <v>126</v>
      </c>
      <c r="B74" t="s">
        <v>127</v>
      </c>
      <c r="C74">
        <v>22212</v>
      </c>
      <c r="E74" s="2">
        <v>200000000</v>
      </c>
      <c r="F74" s="2">
        <v>300000000</v>
      </c>
      <c r="G74" s="4">
        <f t="shared" si="1"/>
        <v>1.5</v>
      </c>
      <c r="I74" s="3">
        <v>1.5</v>
      </c>
    </row>
    <row r="75" ht="15">
      <c r="A75" t="s">
        <v>128</v>
      </c>
    </row>
    <row r="76" spans="1:9" ht="15">
      <c r="A76" t="s">
        <v>743</v>
      </c>
      <c r="B76" t="s">
        <v>129</v>
      </c>
      <c r="D76" t="s">
        <v>130</v>
      </c>
      <c r="E76" s="2">
        <v>175500000</v>
      </c>
      <c r="F76" s="2">
        <v>175500000</v>
      </c>
      <c r="G76" s="4">
        <f t="shared" si="1"/>
        <v>1</v>
      </c>
      <c r="I76" s="3">
        <v>1</v>
      </c>
    </row>
    <row r="77" spans="1:9" ht="15">
      <c r="A77" t="s">
        <v>131</v>
      </c>
      <c r="B77" t="s">
        <v>132</v>
      </c>
      <c r="D77" t="s">
        <v>133</v>
      </c>
      <c r="E77" s="2">
        <v>200000000</v>
      </c>
      <c r="F77" s="2">
        <v>198348115</v>
      </c>
      <c r="G77" s="4">
        <f t="shared" si="1"/>
        <v>0.991740575</v>
      </c>
      <c r="I77" s="3">
        <v>0.991740575</v>
      </c>
    </row>
    <row r="78" spans="1:9" ht="15">
      <c r="A78" t="s">
        <v>134</v>
      </c>
      <c r="B78" t="s">
        <v>135</v>
      </c>
      <c r="D78" t="s">
        <v>744</v>
      </c>
      <c r="E78" s="2">
        <v>120000000</v>
      </c>
      <c r="F78" s="2">
        <v>119007801</v>
      </c>
      <c r="G78" s="4">
        <f t="shared" si="1"/>
        <v>0.991731675</v>
      </c>
      <c r="I78" s="3">
        <v>0.991731675</v>
      </c>
    </row>
    <row r="79" spans="1:9" ht="15">
      <c r="A79" t="s">
        <v>745</v>
      </c>
      <c r="B79" t="s">
        <v>136</v>
      </c>
      <c r="D79" t="s">
        <v>137</v>
      </c>
      <c r="E79" s="2">
        <v>35000000</v>
      </c>
      <c r="F79" s="2">
        <v>34712340</v>
      </c>
      <c r="G79" s="4">
        <f t="shared" si="1"/>
        <v>0.9917811428571428</v>
      </c>
      <c r="I79" s="3">
        <v>0.9917811428571428</v>
      </c>
    </row>
    <row r="80" spans="1:9" ht="15">
      <c r="A80" t="s">
        <v>138</v>
      </c>
      <c r="B80" t="s">
        <v>139</v>
      </c>
      <c r="D80" t="s">
        <v>746</v>
      </c>
      <c r="E80" s="2">
        <v>717183128</v>
      </c>
      <c r="F80" s="2">
        <v>708929421</v>
      </c>
      <c r="G80" s="4">
        <f t="shared" si="1"/>
        <v>0.9884914930681414</v>
      </c>
      <c r="I80" s="3">
        <v>0.9884914930681414</v>
      </c>
    </row>
    <row r="81" spans="1:9" ht="15">
      <c r="A81" t="s">
        <v>140</v>
      </c>
      <c r="B81" t="s">
        <v>141</v>
      </c>
      <c r="D81" t="s">
        <v>142</v>
      </c>
      <c r="E81" s="2">
        <v>1252451072</v>
      </c>
      <c r="F81" s="2">
        <v>1153230179</v>
      </c>
      <c r="G81" s="4">
        <f t="shared" si="1"/>
        <v>0.9207786274304853</v>
      </c>
      <c r="I81" s="3">
        <v>0.9207786274304853</v>
      </c>
    </row>
    <row r="82" spans="1:9" ht="15">
      <c r="A82" t="s">
        <v>143</v>
      </c>
      <c r="B82" t="s">
        <v>141</v>
      </c>
      <c r="D82" t="s">
        <v>144</v>
      </c>
      <c r="E82" s="2">
        <v>2165680000</v>
      </c>
      <c r="F82" s="2">
        <v>2055550185</v>
      </c>
      <c r="G82" s="4">
        <f t="shared" si="1"/>
        <v>0.9491476972590596</v>
      </c>
      <c r="I82" s="3">
        <v>0.9491476972590596</v>
      </c>
    </row>
    <row r="83" ht="15">
      <c r="A83" t="s">
        <v>145</v>
      </c>
    </row>
    <row r="84" spans="1:9" ht="15">
      <c r="A84" t="s">
        <v>146</v>
      </c>
      <c r="B84" t="s">
        <v>147</v>
      </c>
      <c r="D84" t="s">
        <v>148</v>
      </c>
      <c r="E84" s="2">
        <v>135926162</v>
      </c>
      <c r="F84" s="2">
        <v>126446162</v>
      </c>
      <c r="G84" s="4">
        <f t="shared" si="1"/>
        <v>0.9302562519200682</v>
      </c>
      <c r="I84" s="3">
        <v>0.9302562519200682</v>
      </c>
    </row>
    <row r="85" spans="1:9" ht="15">
      <c r="A85" t="s">
        <v>149</v>
      </c>
      <c r="B85" t="s">
        <v>150</v>
      </c>
      <c r="D85" t="s">
        <v>151</v>
      </c>
      <c r="E85" s="2">
        <v>9800000000</v>
      </c>
      <c r="F85" s="2">
        <v>9732133419</v>
      </c>
      <c r="G85" s="4">
        <f t="shared" si="1"/>
        <v>0.9930748386734694</v>
      </c>
      <c r="I85" s="3">
        <v>0.9930748386734694</v>
      </c>
    </row>
    <row r="86" ht="15">
      <c r="A86" t="s">
        <v>152</v>
      </c>
    </row>
    <row r="87" spans="1:9" ht="15">
      <c r="A87" t="s">
        <v>153</v>
      </c>
      <c r="B87" t="s">
        <v>154</v>
      </c>
      <c r="D87" t="s">
        <v>155</v>
      </c>
      <c r="E87" s="2">
        <v>693014000</v>
      </c>
      <c r="F87" s="2">
        <v>660227212</v>
      </c>
      <c r="G87" s="4">
        <f t="shared" si="1"/>
        <v>0.9526895733708122</v>
      </c>
      <c r="I87" s="3">
        <v>0.9526895733708122</v>
      </c>
    </row>
    <row r="88" spans="1:9" ht="15">
      <c r="A88" t="s">
        <v>156</v>
      </c>
      <c r="B88" t="s">
        <v>157</v>
      </c>
      <c r="D88" t="s">
        <v>158</v>
      </c>
      <c r="E88" s="2">
        <v>660977055</v>
      </c>
      <c r="F88" s="2">
        <v>581431407</v>
      </c>
      <c r="G88" s="4">
        <f t="shared" si="1"/>
        <v>0.8796544488219792</v>
      </c>
      <c r="I88" s="3">
        <v>0.8796544488219792</v>
      </c>
    </row>
    <row r="89" spans="1:9" ht="15">
      <c r="A89" t="s">
        <v>159</v>
      </c>
      <c r="B89" t="s">
        <v>160</v>
      </c>
      <c r="D89" t="s">
        <v>161</v>
      </c>
      <c r="E89" s="2">
        <v>614465810</v>
      </c>
      <c r="F89" s="2">
        <v>609410810</v>
      </c>
      <c r="G89" s="4">
        <f t="shared" si="1"/>
        <v>0.9917733421164637</v>
      </c>
      <c r="I89" s="3">
        <v>0.9917733421164637</v>
      </c>
    </row>
    <row r="90" spans="1:9" ht="15">
      <c r="A90" t="s">
        <v>747</v>
      </c>
      <c r="B90" t="s">
        <v>162</v>
      </c>
      <c r="D90" t="s">
        <v>163</v>
      </c>
      <c r="E90" s="2">
        <v>309948015</v>
      </c>
      <c r="F90" s="2">
        <v>298377370</v>
      </c>
      <c r="G90" s="4">
        <f t="shared" si="1"/>
        <v>0.9626690785549957</v>
      </c>
      <c r="I90" s="3">
        <v>0.9626690785549957</v>
      </c>
    </row>
    <row r="91" spans="1:9" ht="15">
      <c r="A91" t="s">
        <v>164</v>
      </c>
      <c r="B91" t="s">
        <v>165</v>
      </c>
      <c r="D91" t="s">
        <v>166</v>
      </c>
      <c r="E91" s="2">
        <v>1190442625</v>
      </c>
      <c r="F91" s="2">
        <v>931182750</v>
      </c>
      <c r="G91" s="4">
        <f t="shared" si="1"/>
        <v>0.782215564567843</v>
      </c>
      <c r="I91" s="3">
        <v>0.782215564567843</v>
      </c>
    </row>
    <row r="92" spans="1:9" ht="15">
      <c r="A92" t="s">
        <v>167</v>
      </c>
      <c r="B92" t="s">
        <v>168</v>
      </c>
      <c r="D92" t="s">
        <v>169</v>
      </c>
      <c r="E92" s="2">
        <v>124440000</v>
      </c>
      <c r="F92" s="2">
        <v>101227996</v>
      </c>
      <c r="G92" s="4">
        <f t="shared" si="1"/>
        <v>0.813468306010929</v>
      </c>
      <c r="I92" s="3">
        <v>0.813468306010929</v>
      </c>
    </row>
    <row r="93" spans="1:9" ht="15">
      <c r="A93" t="s">
        <v>170</v>
      </c>
      <c r="B93" t="s">
        <v>171</v>
      </c>
      <c r="D93" t="s">
        <v>172</v>
      </c>
      <c r="E93" s="2">
        <v>162387970</v>
      </c>
      <c r="F93" s="2">
        <v>160766663</v>
      </c>
      <c r="G93" s="4">
        <f t="shared" si="1"/>
        <v>0.9900158429223544</v>
      </c>
      <c r="I93" s="3">
        <v>0.9900158429223544</v>
      </c>
    </row>
    <row r="94" spans="1:9" ht="15">
      <c r="A94" t="s">
        <v>173</v>
      </c>
      <c r="B94" t="s">
        <v>174</v>
      </c>
      <c r="D94" t="s">
        <v>175</v>
      </c>
      <c r="E94" s="2">
        <v>551847715</v>
      </c>
      <c r="F94" s="2">
        <v>541383604</v>
      </c>
      <c r="G94" s="4">
        <f t="shared" si="1"/>
        <v>0.981038045976144</v>
      </c>
      <c r="I94" s="3">
        <v>0.981038045976144</v>
      </c>
    </row>
    <row r="95" spans="1:9" ht="15">
      <c r="A95" t="s">
        <v>176</v>
      </c>
      <c r="B95" t="s">
        <v>174</v>
      </c>
      <c r="D95" t="s">
        <v>177</v>
      </c>
      <c r="E95" s="2">
        <v>220000000</v>
      </c>
      <c r="F95" s="2">
        <v>220000000</v>
      </c>
      <c r="G95" s="4">
        <f t="shared" si="1"/>
        <v>1</v>
      </c>
      <c r="I95" s="3">
        <v>1</v>
      </c>
    </row>
    <row r="96" ht="15">
      <c r="A96" t="s">
        <v>178</v>
      </c>
    </row>
    <row r="97" spans="1:9" ht="15">
      <c r="A97" t="s">
        <v>179</v>
      </c>
      <c r="B97" t="s">
        <v>180</v>
      </c>
      <c r="D97" t="s">
        <v>181</v>
      </c>
      <c r="E97" s="2">
        <v>163524181</v>
      </c>
      <c r="F97" s="2">
        <v>134715000</v>
      </c>
      <c r="G97" s="4">
        <f t="shared" si="1"/>
        <v>0.8238231139650227</v>
      </c>
      <c r="I97" s="3">
        <v>0.8238231139650227</v>
      </c>
    </row>
    <row r="98" spans="1:9" ht="15">
      <c r="A98" t="s">
        <v>182</v>
      </c>
      <c r="B98" t="s">
        <v>183</v>
      </c>
      <c r="D98" t="s">
        <v>184</v>
      </c>
      <c r="E98" s="2">
        <v>3204786000</v>
      </c>
      <c r="F98" s="2">
        <v>3025348240</v>
      </c>
      <c r="G98" s="4">
        <f t="shared" si="1"/>
        <v>0.9440094408799838</v>
      </c>
      <c r="I98" s="3">
        <v>0.9440094408799838</v>
      </c>
    </row>
    <row r="99" ht="15">
      <c r="A99" t="s">
        <v>185</v>
      </c>
    </row>
    <row r="100" spans="1:9" ht="15">
      <c r="A100" t="s">
        <v>186</v>
      </c>
      <c r="B100" t="s">
        <v>188</v>
      </c>
      <c r="C100">
        <v>0</v>
      </c>
      <c r="D100" t="s">
        <v>190</v>
      </c>
      <c r="E100" s="2">
        <v>25800000</v>
      </c>
      <c r="F100" s="2">
        <v>25800000</v>
      </c>
      <c r="G100" s="4">
        <f t="shared" si="1"/>
        <v>1</v>
      </c>
      <c r="I100" s="3">
        <v>1</v>
      </c>
    </row>
    <row r="101" spans="1:9" ht="15">
      <c r="A101" t="s">
        <v>187</v>
      </c>
      <c r="B101" t="s">
        <v>189</v>
      </c>
      <c r="C101">
        <v>0</v>
      </c>
      <c r="D101" t="s">
        <v>191</v>
      </c>
      <c r="E101" s="2">
        <v>21600000</v>
      </c>
      <c r="F101" s="2">
        <v>21600000</v>
      </c>
      <c r="G101" s="4">
        <f t="shared" si="1"/>
        <v>1</v>
      </c>
      <c r="I101" s="3">
        <v>1</v>
      </c>
    </row>
    <row r="102" ht="15">
      <c r="A102" t="s">
        <v>215</v>
      </c>
    </row>
    <row r="103" spans="1:9" ht="15">
      <c r="A103" t="s">
        <v>192</v>
      </c>
      <c r="B103" t="s">
        <v>199</v>
      </c>
      <c r="C103">
        <v>1</v>
      </c>
      <c r="D103" t="s">
        <v>207</v>
      </c>
      <c r="E103" s="2">
        <v>111340078</v>
      </c>
      <c r="F103" s="2">
        <v>111340078</v>
      </c>
      <c r="G103" s="4">
        <f t="shared" si="1"/>
        <v>1</v>
      </c>
      <c r="I103" s="3">
        <v>1</v>
      </c>
    </row>
    <row r="104" spans="1:9" ht="15">
      <c r="A104" t="s">
        <v>193</v>
      </c>
      <c r="B104" t="s">
        <v>200</v>
      </c>
      <c r="D104" t="s">
        <v>208</v>
      </c>
      <c r="E104" s="2">
        <v>378383000</v>
      </c>
      <c r="F104" s="2">
        <v>378383000</v>
      </c>
      <c r="G104" s="4">
        <f t="shared" si="1"/>
        <v>1</v>
      </c>
      <c r="I104" s="3">
        <v>1</v>
      </c>
    </row>
    <row r="105" spans="1:9" ht="15">
      <c r="A105" t="s">
        <v>193</v>
      </c>
      <c r="B105" t="s">
        <v>201</v>
      </c>
      <c r="D105" t="s">
        <v>209</v>
      </c>
      <c r="E105" s="2">
        <v>324043783</v>
      </c>
      <c r="F105" s="2">
        <v>324043783</v>
      </c>
      <c r="G105" s="4">
        <f t="shared" si="1"/>
        <v>1</v>
      </c>
      <c r="I105" s="3">
        <v>1</v>
      </c>
    </row>
    <row r="106" spans="1:9" ht="15">
      <c r="A106" t="s">
        <v>194</v>
      </c>
      <c r="B106" t="s">
        <v>202</v>
      </c>
      <c r="C106">
        <v>1</v>
      </c>
      <c r="D106" t="s">
        <v>210</v>
      </c>
      <c r="E106" s="2">
        <v>1819916294</v>
      </c>
      <c r="F106" s="2">
        <v>1819047161</v>
      </c>
      <c r="G106" s="4">
        <f t="shared" si="1"/>
        <v>0.9995224324311698</v>
      </c>
      <c r="I106" s="3">
        <v>0.9995224324311698</v>
      </c>
    </row>
    <row r="107" spans="1:9" ht="15">
      <c r="A107" t="s">
        <v>195</v>
      </c>
      <c r="B107" t="s">
        <v>203</v>
      </c>
      <c r="D107" t="s">
        <v>211</v>
      </c>
      <c r="E107" s="2">
        <v>132084372</v>
      </c>
      <c r="F107" s="2">
        <v>132084372</v>
      </c>
      <c r="G107" s="4">
        <f t="shared" si="1"/>
        <v>1</v>
      </c>
      <c r="I107" s="3">
        <v>1</v>
      </c>
    </row>
    <row r="108" spans="1:9" ht="15">
      <c r="A108" t="s">
        <v>196</v>
      </c>
      <c r="B108" t="s">
        <v>204</v>
      </c>
      <c r="D108" t="s">
        <v>212</v>
      </c>
      <c r="E108" s="2">
        <v>116322500</v>
      </c>
      <c r="F108" s="2">
        <v>116322500</v>
      </c>
      <c r="G108" s="4">
        <f t="shared" si="1"/>
        <v>1</v>
      </c>
      <c r="I108" s="3">
        <v>1</v>
      </c>
    </row>
    <row r="109" spans="1:9" ht="15">
      <c r="A109" t="s">
        <v>197</v>
      </c>
      <c r="B109" t="s">
        <v>205</v>
      </c>
      <c r="D109" t="s">
        <v>213</v>
      </c>
      <c r="E109" s="2">
        <v>82610500</v>
      </c>
      <c r="F109" s="2">
        <v>82610500</v>
      </c>
      <c r="G109" s="4">
        <f t="shared" si="1"/>
        <v>1</v>
      </c>
      <c r="I109" s="3">
        <v>1</v>
      </c>
    </row>
    <row r="110" spans="1:9" ht="15">
      <c r="A110" t="s">
        <v>198</v>
      </c>
      <c r="B110" t="s">
        <v>206</v>
      </c>
      <c r="D110" t="s">
        <v>214</v>
      </c>
      <c r="E110" s="2">
        <v>80148769</v>
      </c>
      <c r="F110" s="2">
        <v>80148769</v>
      </c>
      <c r="G110" s="4">
        <f t="shared" si="1"/>
        <v>1</v>
      </c>
      <c r="I110" s="3">
        <v>1</v>
      </c>
    </row>
    <row r="111" ht="15">
      <c r="A111" t="s">
        <v>216</v>
      </c>
    </row>
    <row r="112" spans="1:9" ht="15">
      <c r="A112" t="s">
        <v>217</v>
      </c>
      <c r="B112" t="s">
        <v>223</v>
      </c>
      <c r="D112" t="s">
        <v>227</v>
      </c>
      <c r="E112" s="2">
        <v>1833561919</v>
      </c>
      <c r="F112" s="2">
        <v>1833561919</v>
      </c>
      <c r="G112" s="4">
        <f t="shared" si="1"/>
        <v>1</v>
      </c>
      <c r="I112" s="3">
        <v>1</v>
      </c>
    </row>
    <row r="113" spans="1:9" ht="15">
      <c r="A113" t="s">
        <v>218</v>
      </c>
      <c r="B113" t="s">
        <v>223</v>
      </c>
      <c r="D113" t="s">
        <v>227</v>
      </c>
      <c r="E113" s="2">
        <v>1519941551</v>
      </c>
      <c r="F113" s="2">
        <v>1519941551</v>
      </c>
      <c r="G113" s="4">
        <f t="shared" si="1"/>
        <v>1</v>
      </c>
      <c r="I113" s="3">
        <v>1</v>
      </c>
    </row>
    <row r="114" spans="1:9" ht="15">
      <c r="A114" t="s">
        <v>219</v>
      </c>
      <c r="B114" t="s">
        <v>224</v>
      </c>
      <c r="D114" t="s">
        <v>228</v>
      </c>
      <c r="E114" s="2">
        <v>1602659187</v>
      </c>
      <c r="F114" s="2">
        <v>1602659187</v>
      </c>
      <c r="G114" s="4">
        <f t="shared" si="1"/>
        <v>1</v>
      </c>
      <c r="I114" s="3">
        <v>1</v>
      </c>
    </row>
    <row r="115" spans="1:9" ht="15">
      <c r="A115" t="s">
        <v>220</v>
      </c>
      <c r="B115" t="s">
        <v>225</v>
      </c>
      <c r="D115" t="s">
        <v>229</v>
      </c>
      <c r="E115" s="2">
        <v>2392795328</v>
      </c>
      <c r="F115" s="2">
        <v>2392795328</v>
      </c>
      <c r="G115" s="4">
        <f t="shared" si="1"/>
        <v>1</v>
      </c>
      <c r="I115" s="3">
        <v>1</v>
      </c>
    </row>
    <row r="116" ht="15">
      <c r="A116" t="s">
        <v>221</v>
      </c>
    </row>
    <row r="117" spans="1:9" ht="15">
      <c r="A117" t="s">
        <v>222</v>
      </c>
      <c r="B117" t="s">
        <v>226</v>
      </c>
      <c r="D117" t="s">
        <v>230</v>
      </c>
      <c r="E117" s="2">
        <v>3276979852</v>
      </c>
      <c r="F117" s="2">
        <v>3276979852</v>
      </c>
      <c r="G117" s="4">
        <f t="shared" si="1"/>
        <v>1</v>
      </c>
      <c r="I117" s="3">
        <v>1</v>
      </c>
    </row>
    <row r="118" ht="15">
      <c r="A118" t="s">
        <v>231</v>
      </c>
    </row>
    <row r="119" spans="1:9" ht="15">
      <c r="A119" t="s">
        <v>232</v>
      </c>
      <c r="B119" t="s">
        <v>240</v>
      </c>
      <c r="D119" t="s">
        <v>249</v>
      </c>
      <c r="E119" s="2">
        <v>709887228</v>
      </c>
      <c r="F119" s="2">
        <v>837233904</v>
      </c>
      <c r="G119" s="4">
        <f t="shared" si="1"/>
        <v>1.1793900086902254</v>
      </c>
      <c r="I119" s="3">
        <v>1.1793900086902254</v>
      </c>
    </row>
    <row r="120" spans="1:9" ht="15">
      <c r="A120" t="s">
        <v>233</v>
      </c>
      <c r="B120" t="s">
        <v>241</v>
      </c>
      <c r="D120" t="s">
        <v>250</v>
      </c>
      <c r="E120" s="2">
        <v>1244049601</v>
      </c>
      <c r="F120" s="2">
        <v>1244000000</v>
      </c>
      <c r="G120" s="4">
        <f t="shared" si="1"/>
        <v>0.9999601294032326</v>
      </c>
      <c r="I120" s="3">
        <v>0.9999601294032326</v>
      </c>
    </row>
    <row r="121" spans="1:9" ht="15">
      <c r="A121" t="s">
        <v>233</v>
      </c>
      <c r="B121" t="s">
        <v>241</v>
      </c>
      <c r="D121" t="s">
        <v>251</v>
      </c>
      <c r="E121" s="2">
        <v>1304071359</v>
      </c>
      <c r="F121" s="2">
        <v>1304071359</v>
      </c>
      <c r="G121" s="4">
        <f t="shared" si="1"/>
        <v>1</v>
      </c>
      <c r="I121" s="3">
        <v>1</v>
      </c>
    </row>
    <row r="122" spans="1:9" ht="15">
      <c r="A122" t="s">
        <v>234</v>
      </c>
      <c r="B122" t="s">
        <v>242</v>
      </c>
      <c r="C122">
        <v>100</v>
      </c>
      <c r="D122" t="s">
        <v>252</v>
      </c>
      <c r="E122" s="2">
        <v>406408337</v>
      </c>
      <c r="F122" s="2">
        <v>406408337</v>
      </c>
      <c r="G122" s="4">
        <f t="shared" si="1"/>
        <v>1</v>
      </c>
      <c r="I122" s="3">
        <v>1</v>
      </c>
    </row>
    <row r="123" spans="1:9" ht="15">
      <c r="A123" t="s">
        <v>235</v>
      </c>
      <c r="C123">
        <v>100</v>
      </c>
      <c r="E123" s="2">
        <v>6045956798</v>
      </c>
      <c r="F123" s="2">
        <v>6387116173</v>
      </c>
      <c r="G123" s="4">
        <f t="shared" si="1"/>
        <v>1.0564276898427152</v>
      </c>
      <c r="I123" s="3">
        <v>1.0564276898427152</v>
      </c>
    </row>
    <row r="124" spans="1:3" ht="15">
      <c r="A124" t="s">
        <v>236</v>
      </c>
      <c r="C124" t="s">
        <v>247</v>
      </c>
    </row>
    <row r="125" spans="1:9" ht="15">
      <c r="A125" t="s">
        <v>237</v>
      </c>
      <c r="B125" t="s">
        <v>243</v>
      </c>
      <c r="C125">
        <v>0</v>
      </c>
      <c r="D125" t="s">
        <v>253</v>
      </c>
      <c r="E125" s="2">
        <v>650061187</v>
      </c>
      <c r="F125" s="2">
        <v>649807565</v>
      </c>
      <c r="G125" s="4">
        <f t="shared" si="1"/>
        <v>0.9996098490341033</v>
      </c>
      <c r="I125" s="3">
        <v>0.9996098490341033</v>
      </c>
    </row>
    <row r="126" spans="1:9" ht="15">
      <c r="A126" t="s">
        <v>238</v>
      </c>
      <c r="C126">
        <v>78290</v>
      </c>
      <c r="E126" s="2">
        <v>5389038278</v>
      </c>
      <c r="F126" s="2">
        <v>5261380209</v>
      </c>
      <c r="G126" s="4">
        <f t="shared" si="1"/>
        <v>0.9763115304782402</v>
      </c>
      <c r="I126" s="3">
        <v>0.9763115304782402</v>
      </c>
    </row>
    <row r="127" spans="1:9" ht="15">
      <c r="A127" t="s">
        <v>234</v>
      </c>
      <c r="B127" t="s">
        <v>244</v>
      </c>
      <c r="C127">
        <v>78290</v>
      </c>
      <c r="D127" t="s">
        <v>254</v>
      </c>
      <c r="E127" s="2">
        <v>324041760</v>
      </c>
      <c r="F127" s="2">
        <v>324041760</v>
      </c>
      <c r="G127" s="4">
        <f t="shared" si="1"/>
        <v>1</v>
      </c>
      <c r="I127" s="3">
        <v>1</v>
      </c>
    </row>
    <row r="128" spans="1:9" ht="15">
      <c r="A128" t="s">
        <v>234</v>
      </c>
      <c r="B128" t="s">
        <v>245</v>
      </c>
      <c r="C128">
        <v>78290</v>
      </c>
      <c r="D128" t="s">
        <v>255</v>
      </c>
      <c r="E128" s="2">
        <v>24849900</v>
      </c>
      <c r="F128" s="5">
        <v>248499537</v>
      </c>
      <c r="G128" s="10">
        <f t="shared" si="1"/>
        <v>10.000021609744909</v>
      </c>
      <c r="I128" s="3">
        <v>10.000021609744909</v>
      </c>
    </row>
    <row r="129" spans="1:9" ht="15">
      <c r="A129" t="s">
        <v>239</v>
      </c>
      <c r="B129" t="s">
        <v>246</v>
      </c>
      <c r="C129" t="s">
        <v>248</v>
      </c>
      <c r="D129" t="s">
        <v>256</v>
      </c>
      <c r="E129" s="2">
        <v>200527481</v>
      </c>
      <c r="F129" s="2">
        <v>200527481</v>
      </c>
      <c r="G129" s="4">
        <f t="shared" si="1"/>
        <v>1</v>
      </c>
      <c r="I129" s="3">
        <v>1</v>
      </c>
    </row>
    <row r="130" spans="1:9" ht="15">
      <c r="A130" t="s">
        <v>257</v>
      </c>
      <c r="C130">
        <v>0.7</v>
      </c>
      <c r="E130" s="2">
        <v>30102014805</v>
      </c>
      <c r="F130" s="2">
        <v>27287244001</v>
      </c>
      <c r="G130" s="4">
        <f t="shared" si="1"/>
        <v>0.9064922789310282</v>
      </c>
      <c r="I130" s="3">
        <v>0.9064922789310282</v>
      </c>
    </row>
    <row r="131" spans="2:9" ht="15">
      <c r="B131" t="s">
        <v>258</v>
      </c>
      <c r="D131" t="s">
        <v>259</v>
      </c>
      <c r="E131" s="2">
        <v>29778564798</v>
      </c>
      <c r="F131" s="2">
        <v>26963793994</v>
      </c>
      <c r="G131" s="4">
        <f t="shared" si="1"/>
        <v>0.905476613023706</v>
      </c>
      <c r="I131" s="3">
        <v>0.905476613023706</v>
      </c>
    </row>
    <row r="132" spans="2:9" ht="15">
      <c r="B132" t="s">
        <v>260</v>
      </c>
      <c r="D132" t="s">
        <v>261</v>
      </c>
      <c r="E132" s="2">
        <v>323450007</v>
      </c>
      <c r="F132" s="2">
        <v>323450007</v>
      </c>
      <c r="G132" s="4">
        <f t="shared" si="1"/>
        <v>1</v>
      </c>
      <c r="I132" s="3">
        <v>1</v>
      </c>
    </row>
    <row r="133" spans="1:9" ht="15">
      <c r="A133" t="s">
        <v>262</v>
      </c>
      <c r="C133">
        <v>0</v>
      </c>
      <c r="E133" s="2">
        <v>2398301548</v>
      </c>
      <c r="F133" s="2">
        <v>2364432492</v>
      </c>
      <c r="G133" s="4">
        <f aca="true" t="shared" si="2" ref="G133:G196">F133/E133</f>
        <v>0.9858778992874169</v>
      </c>
      <c r="I133" s="3">
        <v>0.9858778992874169</v>
      </c>
    </row>
    <row r="134" spans="2:9" ht="15">
      <c r="B134" t="s">
        <v>263</v>
      </c>
      <c r="D134" t="s">
        <v>264</v>
      </c>
      <c r="E134" s="2">
        <v>2338911408</v>
      </c>
      <c r="F134" s="2">
        <v>2305042352</v>
      </c>
      <c r="G134" s="4">
        <f t="shared" si="2"/>
        <v>0.9855193078779494</v>
      </c>
      <c r="I134" s="3">
        <v>0.9855193078779494</v>
      </c>
    </row>
    <row r="135" spans="2:9" ht="15">
      <c r="B135" t="s">
        <v>265</v>
      </c>
      <c r="D135" t="s">
        <v>266</v>
      </c>
      <c r="E135" s="2">
        <v>59390140</v>
      </c>
      <c r="F135" s="2">
        <v>59390140</v>
      </c>
      <c r="G135" s="4">
        <f t="shared" si="2"/>
        <v>1</v>
      </c>
      <c r="I135" s="3">
        <v>1</v>
      </c>
    </row>
    <row r="136" spans="1:9" ht="15">
      <c r="A136" t="s">
        <v>267</v>
      </c>
      <c r="C136">
        <v>1</v>
      </c>
      <c r="E136" s="2">
        <v>4349334911</v>
      </c>
      <c r="F136" s="2">
        <v>4218040487</v>
      </c>
      <c r="G136" s="4">
        <f t="shared" si="2"/>
        <v>0.9698127583442838</v>
      </c>
      <c r="I136" s="3">
        <v>0.9698127583442838</v>
      </c>
    </row>
    <row r="137" spans="2:9" ht="15">
      <c r="B137" t="s">
        <v>268</v>
      </c>
      <c r="D137" t="s">
        <v>269</v>
      </c>
      <c r="E137" s="2">
        <v>83200000</v>
      </c>
      <c r="F137" s="2">
        <v>83200000</v>
      </c>
      <c r="G137" s="4">
        <f t="shared" si="2"/>
        <v>1</v>
      </c>
      <c r="I137" s="3">
        <v>1</v>
      </c>
    </row>
    <row r="138" spans="2:9" ht="15">
      <c r="B138" t="s">
        <v>270</v>
      </c>
      <c r="D138" t="s">
        <v>271</v>
      </c>
      <c r="E138" s="2">
        <v>981646328</v>
      </c>
      <c r="F138" s="2">
        <v>981642449</v>
      </c>
      <c r="G138" s="4">
        <f t="shared" si="2"/>
        <v>0.9999960484750063</v>
      </c>
      <c r="I138" s="3">
        <v>0.9999960484750063</v>
      </c>
    </row>
    <row r="139" spans="2:9" ht="15">
      <c r="B139" t="s">
        <v>272</v>
      </c>
      <c r="D139" t="s">
        <v>273</v>
      </c>
      <c r="E139" s="2">
        <v>534037777</v>
      </c>
      <c r="F139" s="2">
        <v>509946799</v>
      </c>
      <c r="G139" s="4">
        <f t="shared" si="2"/>
        <v>0.9548890002963217</v>
      </c>
      <c r="I139" s="3">
        <v>0.9548890002963217</v>
      </c>
    </row>
    <row r="140" spans="2:9" ht="15">
      <c r="B140" t="s">
        <v>274</v>
      </c>
      <c r="D140" t="s">
        <v>275</v>
      </c>
      <c r="E140" s="2">
        <v>393444649</v>
      </c>
      <c r="F140" s="2">
        <v>390795988</v>
      </c>
      <c r="G140" s="4">
        <f t="shared" si="2"/>
        <v>0.9932680212916049</v>
      </c>
      <c r="I140" s="3">
        <v>0.9932680212916049</v>
      </c>
    </row>
    <row r="141" spans="2:9" ht="15">
      <c r="B141" t="s">
        <v>276</v>
      </c>
      <c r="D141" t="s">
        <v>277</v>
      </c>
      <c r="E141" s="2">
        <v>449371104</v>
      </c>
      <c r="F141" s="2">
        <v>449371104</v>
      </c>
      <c r="G141" s="4">
        <f t="shared" si="2"/>
        <v>1</v>
      </c>
      <c r="I141" s="3">
        <v>1</v>
      </c>
    </row>
    <row r="142" spans="2:9" ht="15">
      <c r="B142" t="s">
        <v>278</v>
      </c>
      <c r="D142" t="s">
        <v>279</v>
      </c>
      <c r="E142" s="2">
        <v>1479235053</v>
      </c>
      <c r="F142" s="2">
        <v>1374684147</v>
      </c>
      <c r="G142" s="4">
        <f t="shared" si="2"/>
        <v>0.9293209650569306</v>
      </c>
      <c r="I142" s="3">
        <v>0.9293209650569306</v>
      </c>
    </row>
    <row r="143" spans="2:9" ht="15">
      <c r="B143" t="s">
        <v>280</v>
      </c>
      <c r="D143" t="s">
        <v>372</v>
      </c>
      <c r="E143" s="2">
        <v>428400000</v>
      </c>
      <c r="F143" s="2">
        <v>428400000</v>
      </c>
      <c r="G143" s="4">
        <f t="shared" si="2"/>
        <v>1</v>
      </c>
      <c r="I143" s="3">
        <v>1</v>
      </c>
    </row>
    <row r="144" spans="1:9" ht="15">
      <c r="A144" t="s">
        <v>281</v>
      </c>
      <c r="C144">
        <v>0</v>
      </c>
      <c r="E144" s="2">
        <v>1373250681</v>
      </c>
      <c r="F144" s="2">
        <v>1369398947</v>
      </c>
      <c r="G144" s="4">
        <f t="shared" si="2"/>
        <v>0.9971951705152658</v>
      </c>
      <c r="I144" s="3">
        <v>0.9971951705152658</v>
      </c>
    </row>
    <row r="145" spans="2:9" ht="15">
      <c r="B145" t="s">
        <v>282</v>
      </c>
      <c r="D145" t="s">
        <v>283</v>
      </c>
      <c r="E145" s="2">
        <v>33474871</v>
      </c>
      <c r="F145" s="2">
        <v>33474871</v>
      </c>
      <c r="G145" s="4">
        <f t="shared" si="2"/>
        <v>1</v>
      </c>
      <c r="I145" s="3">
        <v>1</v>
      </c>
    </row>
    <row r="146" spans="2:9" ht="15">
      <c r="B146" t="s">
        <v>284</v>
      </c>
      <c r="D146" t="s">
        <v>285</v>
      </c>
      <c r="E146" s="2">
        <v>1333600841</v>
      </c>
      <c r="F146" s="2">
        <v>1332494222</v>
      </c>
      <c r="G146" s="4">
        <f t="shared" si="2"/>
        <v>0.9991702022329484</v>
      </c>
      <c r="I146" s="3">
        <v>0.9991702022329484</v>
      </c>
    </row>
    <row r="147" spans="2:9" ht="15">
      <c r="B147" t="s">
        <v>286</v>
      </c>
      <c r="D147" t="s">
        <v>287</v>
      </c>
      <c r="E147" s="2">
        <v>6174969</v>
      </c>
      <c r="F147" s="2">
        <v>3429854</v>
      </c>
      <c r="G147" s="4">
        <f t="shared" si="2"/>
        <v>0.5554447317873175</v>
      </c>
      <c r="I147" s="3">
        <v>0.5554447317873175</v>
      </c>
    </row>
    <row r="148" spans="1:9" ht="15">
      <c r="A148" t="s">
        <v>288</v>
      </c>
      <c r="C148">
        <v>1188000</v>
      </c>
      <c r="E148" s="2">
        <v>6378707461</v>
      </c>
      <c r="F148" s="2">
        <v>5797589999</v>
      </c>
      <c r="G148" s="4">
        <f t="shared" si="2"/>
        <v>0.9088973016002058</v>
      </c>
      <c r="I148" s="3">
        <v>0.9088973016002058</v>
      </c>
    </row>
    <row r="149" spans="2:9" ht="15">
      <c r="B149" t="s">
        <v>289</v>
      </c>
      <c r="D149" t="s">
        <v>290</v>
      </c>
      <c r="E149" s="2">
        <v>2036260410</v>
      </c>
      <c r="F149" s="2">
        <v>2003090814</v>
      </c>
      <c r="G149" s="4">
        <f t="shared" si="2"/>
        <v>0.9837105333693542</v>
      </c>
      <c r="I149" s="3">
        <v>0.9837105333693542</v>
      </c>
    </row>
    <row r="150" spans="2:9" ht="15">
      <c r="B150" t="s">
        <v>291</v>
      </c>
      <c r="D150" t="s">
        <v>292</v>
      </c>
      <c r="E150" s="2">
        <v>1410854626</v>
      </c>
      <c r="F150" s="2">
        <v>928661962</v>
      </c>
      <c r="G150" s="4">
        <f t="shared" si="2"/>
        <v>0.6582265421866363</v>
      </c>
      <c r="I150" s="3">
        <v>0.6582265421866363</v>
      </c>
    </row>
    <row r="151" spans="2:9" ht="15">
      <c r="B151" t="s">
        <v>293</v>
      </c>
      <c r="D151" t="s">
        <v>294</v>
      </c>
      <c r="E151" s="2">
        <v>1363571307</v>
      </c>
      <c r="F151" s="2">
        <v>1353511267</v>
      </c>
      <c r="G151" s="4">
        <f t="shared" si="2"/>
        <v>0.9926222853558475</v>
      </c>
      <c r="I151" s="3">
        <v>0.9926222853558475</v>
      </c>
    </row>
    <row r="152" spans="2:9" ht="15">
      <c r="B152" t="s">
        <v>295</v>
      </c>
      <c r="D152" t="s">
        <v>296</v>
      </c>
      <c r="E152" s="2">
        <v>336657620</v>
      </c>
      <c r="F152" s="2">
        <v>348417683</v>
      </c>
      <c r="G152" s="4">
        <f t="shared" si="2"/>
        <v>1.0349318188609544</v>
      </c>
      <c r="I152" s="3">
        <v>1.0349318188609544</v>
      </c>
    </row>
    <row r="153" spans="2:9" ht="15">
      <c r="B153" t="s">
        <v>297</v>
      </c>
      <c r="D153" t="s">
        <v>298</v>
      </c>
      <c r="E153" s="2">
        <v>523635014</v>
      </c>
      <c r="F153" s="2">
        <v>473045106</v>
      </c>
      <c r="G153" s="4">
        <f t="shared" si="2"/>
        <v>0.9033870794591288</v>
      </c>
      <c r="I153" s="3">
        <v>0.9033870794591288</v>
      </c>
    </row>
    <row r="154" spans="2:9" ht="15">
      <c r="B154" t="s">
        <v>299</v>
      </c>
      <c r="D154" t="s">
        <v>300</v>
      </c>
      <c r="E154" s="2">
        <v>588222481</v>
      </c>
      <c r="F154" s="2">
        <v>573922759</v>
      </c>
      <c r="G154" s="4">
        <f t="shared" si="2"/>
        <v>0.975689943071047</v>
      </c>
      <c r="I154" s="3">
        <v>0.975689943071047</v>
      </c>
    </row>
    <row r="155" spans="2:9" ht="15">
      <c r="B155" t="s">
        <v>301</v>
      </c>
      <c r="D155" t="s">
        <v>302</v>
      </c>
      <c r="E155" s="2">
        <v>119506003</v>
      </c>
      <c r="F155" s="2">
        <v>116940408</v>
      </c>
      <c r="G155" s="4">
        <f t="shared" si="2"/>
        <v>0.9785316642210852</v>
      </c>
      <c r="I155" s="3">
        <v>0.9785316642210852</v>
      </c>
    </row>
    <row r="156" spans="1:9" ht="15">
      <c r="A156" t="s">
        <v>303</v>
      </c>
      <c r="C156">
        <v>73</v>
      </c>
      <c r="E156" s="2">
        <v>3644183625</v>
      </c>
      <c r="F156" s="2">
        <v>3166066692</v>
      </c>
      <c r="G156" s="4">
        <f t="shared" si="2"/>
        <v>0.8687999886394309</v>
      </c>
      <c r="I156" s="3">
        <v>0.8687999886394309</v>
      </c>
    </row>
    <row r="157" spans="2:9" ht="15">
      <c r="B157" t="s">
        <v>304</v>
      </c>
      <c r="D157" t="s">
        <v>305</v>
      </c>
      <c r="E157" s="2">
        <v>900577734</v>
      </c>
      <c r="F157" s="2">
        <v>837070674</v>
      </c>
      <c r="G157" s="4">
        <f t="shared" si="2"/>
        <v>0.9294818674697547</v>
      </c>
      <c r="I157" s="3">
        <v>0.9294818674697547</v>
      </c>
    </row>
    <row r="158" spans="2:9" ht="15">
      <c r="B158" t="s">
        <v>306</v>
      </c>
      <c r="D158" t="s">
        <v>307</v>
      </c>
      <c r="E158" s="2">
        <v>207689519</v>
      </c>
      <c r="F158" s="2">
        <v>142933188</v>
      </c>
      <c r="G158" s="4">
        <f t="shared" si="2"/>
        <v>0.6882060716795246</v>
      </c>
      <c r="I158" s="3">
        <v>0.6882060716795246</v>
      </c>
    </row>
    <row r="159" spans="2:9" ht="15">
      <c r="B159" t="s">
        <v>308</v>
      </c>
      <c r="D159" t="s">
        <v>309</v>
      </c>
      <c r="E159" s="2">
        <v>717535858</v>
      </c>
      <c r="F159" s="2">
        <v>524615564</v>
      </c>
      <c r="G159" s="4">
        <f t="shared" si="2"/>
        <v>0.7311349783441764</v>
      </c>
      <c r="I159" s="3">
        <v>0.7311349783441764</v>
      </c>
    </row>
    <row r="160" spans="2:9" ht="15">
      <c r="B160" t="s">
        <v>310</v>
      </c>
      <c r="D160" t="s">
        <v>311</v>
      </c>
      <c r="E160" s="2">
        <v>880284838</v>
      </c>
      <c r="F160" s="2">
        <v>846400456</v>
      </c>
      <c r="G160" s="4">
        <f t="shared" si="2"/>
        <v>0.9615074796960208</v>
      </c>
      <c r="I160" s="3">
        <v>0.9615074796960208</v>
      </c>
    </row>
    <row r="161" spans="2:9" ht="15">
      <c r="B161" t="s">
        <v>312</v>
      </c>
      <c r="D161" t="s">
        <v>313</v>
      </c>
      <c r="E161" s="2">
        <v>346780823</v>
      </c>
      <c r="F161" s="2">
        <v>336133743</v>
      </c>
      <c r="G161" s="4">
        <f t="shared" si="2"/>
        <v>0.9692973795151296</v>
      </c>
      <c r="I161" s="3">
        <v>0.9692973795151296</v>
      </c>
    </row>
    <row r="162" spans="2:9" ht="15">
      <c r="B162" t="s">
        <v>314</v>
      </c>
      <c r="D162" t="s">
        <v>315</v>
      </c>
      <c r="E162" s="2">
        <v>231944969</v>
      </c>
      <c r="F162" s="2">
        <v>150858262</v>
      </c>
      <c r="G162" s="4">
        <f t="shared" si="2"/>
        <v>0.6504054071550049</v>
      </c>
      <c r="I162" s="3">
        <v>0.6504054071550049</v>
      </c>
    </row>
    <row r="163" spans="2:9" ht="15">
      <c r="B163" t="s">
        <v>316</v>
      </c>
      <c r="D163" t="s">
        <v>317</v>
      </c>
      <c r="E163" s="2">
        <v>332195512</v>
      </c>
      <c r="F163" s="2">
        <v>307108879</v>
      </c>
      <c r="G163" s="4">
        <f t="shared" si="2"/>
        <v>0.9244823241320611</v>
      </c>
      <c r="I163" s="3">
        <v>0.9244823241320611</v>
      </c>
    </row>
    <row r="164" spans="2:9" ht="15">
      <c r="B164" t="s">
        <v>318</v>
      </c>
      <c r="D164" t="s">
        <v>319</v>
      </c>
      <c r="E164" s="2">
        <v>27174372</v>
      </c>
      <c r="F164" s="2">
        <v>20945926</v>
      </c>
      <c r="G164" s="4">
        <f t="shared" si="2"/>
        <v>0.7707970583460033</v>
      </c>
      <c r="I164" s="3">
        <v>0.7707970583460033</v>
      </c>
    </row>
    <row r="165" spans="1:9" ht="15">
      <c r="A165" t="s">
        <v>320</v>
      </c>
      <c r="C165">
        <v>0</v>
      </c>
      <c r="E165" s="2">
        <v>7386880181</v>
      </c>
      <c r="F165" s="2">
        <v>5497000592</v>
      </c>
      <c r="G165" s="4">
        <f t="shared" si="2"/>
        <v>0.7441572703641502</v>
      </c>
      <c r="I165" s="3">
        <v>0.7441572703641502</v>
      </c>
    </row>
    <row r="166" spans="2:9" ht="15">
      <c r="B166" t="s">
        <v>321</v>
      </c>
      <c r="D166" t="s">
        <v>322</v>
      </c>
      <c r="E166" s="2">
        <v>741247099</v>
      </c>
      <c r="F166" s="2">
        <v>721311682</v>
      </c>
      <c r="G166" s="4">
        <f t="shared" si="2"/>
        <v>0.973105571641502</v>
      </c>
      <c r="I166" s="3">
        <v>0.973105571641502</v>
      </c>
    </row>
    <row r="167" spans="2:9" ht="15">
      <c r="B167" t="s">
        <v>323</v>
      </c>
      <c r="D167" t="s">
        <v>324</v>
      </c>
      <c r="E167" s="2">
        <v>504011606</v>
      </c>
      <c r="F167" s="2">
        <v>504011601</v>
      </c>
      <c r="G167" s="4">
        <f t="shared" si="2"/>
        <v>0.9999999900795935</v>
      </c>
      <c r="I167" s="3">
        <v>0.9999999900795935</v>
      </c>
    </row>
    <row r="168" spans="2:9" ht="15">
      <c r="B168" t="s">
        <v>325</v>
      </c>
      <c r="D168" t="s">
        <v>326</v>
      </c>
      <c r="E168" s="2">
        <v>5244478866</v>
      </c>
      <c r="F168" s="2">
        <v>3374534699</v>
      </c>
      <c r="G168" s="4">
        <f t="shared" si="2"/>
        <v>0.6434451897360358</v>
      </c>
      <c r="I168" s="3">
        <v>0.6434451897360358</v>
      </c>
    </row>
    <row r="169" spans="2:9" ht="15">
      <c r="B169" t="s">
        <v>327</v>
      </c>
      <c r="D169" t="s">
        <v>328</v>
      </c>
      <c r="E169" s="2">
        <v>364088592</v>
      </c>
      <c r="F169" s="2">
        <v>364088592</v>
      </c>
      <c r="G169" s="4">
        <f t="shared" si="2"/>
        <v>1</v>
      </c>
      <c r="I169" s="3">
        <v>1</v>
      </c>
    </row>
    <row r="170" spans="2:9" ht="15">
      <c r="B170" t="s">
        <v>329</v>
      </c>
      <c r="D170" t="s">
        <v>330</v>
      </c>
      <c r="E170" s="2">
        <v>533054018</v>
      </c>
      <c r="F170" s="2">
        <v>533054018</v>
      </c>
      <c r="G170" s="4">
        <f t="shared" si="2"/>
        <v>1</v>
      </c>
      <c r="I170" s="3">
        <v>1</v>
      </c>
    </row>
    <row r="171" spans="1:9" ht="15">
      <c r="A171" t="s">
        <v>331</v>
      </c>
      <c r="C171">
        <v>10000</v>
      </c>
      <c r="E171" s="2">
        <v>2598925628</v>
      </c>
      <c r="F171" s="2">
        <v>2596429575</v>
      </c>
      <c r="G171" s="4">
        <f t="shared" si="2"/>
        <v>0.9990395827517693</v>
      </c>
      <c r="I171" s="3">
        <v>0.9990395827517693</v>
      </c>
    </row>
    <row r="172" spans="2:9" ht="15">
      <c r="B172" t="s">
        <v>332</v>
      </c>
      <c r="D172" t="s">
        <v>333</v>
      </c>
      <c r="E172" s="2">
        <v>2598925628</v>
      </c>
      <c r="F172" s="2">
        <v>2596429575</v>
      </c>
      <c r="G172" s="4">
        <f t="shared" si="2"/>
        <v>0.9990395827517693</v>
      </c>
      <c r="I172" s="3">
        <v>0.9990395827517693</v>
      </c>
    </row>
    <row r="173" spans="1:9" ht="15">
      <c r="A173" t="s">
        <v>334</v>
      </c>
      <c r="C173">
        <v>0</v>
      </c>
      <c r="E173" s="2">
        <v>607037030</v>
      </c>
      <c r="F173" s="2">
        <v>591082165</v>
      </c>
      <c r="G173" s="4">
        <f t="shared" si="2"/>
        <v>0.9737168175720681</v>
      </c>
      <c r="I173" s="3">
        <v>0.9737168175720681</v>
      </c>
    </row>
    <row r="174" spans="2:9" ht="15">
      <c r="B174" t="s">
        <v>335</v>
      </c>
      <c r="D174" t="s">
        <v>336</v>
      </c>
      <c r="E174" s="2">
        <v>110127030</v>
      </c>
      <c r="F174" s="2">
        <v>106872743</v>
      </c>
      <c r="G174" s="4">
        <f t="shared" si="2"/>
        <v>0.9704496979533545</v>
      </c>
      <c r="I174" s="3">
        <v>0.9704496979533545</v>
      </c>
    </row>
    <row r="175" spans="2:9" ht="15">
      <c r="B175" t="s">
        <v>337</v>
      </c>
      <c r="D175" t="s">
        <v>338</v>
      </c>
      <c r="E175" s="2">
        <v>366230000</v>
      </c>
      <c r="F175" s="2">
        <v>362238121</v>
      </c>
      <c r="G175" s="4">
        <f t="shared" si="2"/>
        <v>0.9891000764546869</v>
      </c>
      <c r="I175" s="3">
        <v>0.9891000764546869</v>
      </c>
    </row>
    <row r="176" spans="2:9" ht="15">
      <c r="B176" t="s">
        <v>339</v>
      </c>
      <c r="D176" t="s">
        <v>340</v>
      </c>
      <c r="E176" s="2">
        <v>66480000</v>
      </c>
      <c r="F176" s="2">
        <v>62427544</v>
      </c>
      <c r="G176" s="4">
        <f t="shared" si="2"/>
        <v>0.9390424789410349</v>
      </c>
      <c r="I176" s="3">
        <v>0.9390424789410349</v>
      </c>
    </row>
    <row r="177" spans="2:9" ht="15">
      <c r="B177" t="s">
        <v>341</v>
      </c>
      <c r="D177" t="s">
        <v>342</v>
      </c>
      <c r="E177" s="2">
        <v>64200000</v>
      </c>
      <c r="F177" s="2">
        <v>59543757</v>
      </c>
      <c r="G177" s="4">
        <f t="shared" si="2"/>
        <v>0.9274728504672897</v>
      </c>
      <c r="I177" s="3">
        <v>0.9274728504672897</v>
      </c>
    </row>
    <row r="178" spans="1:9" ht="15">
      <c r="A178" t="s">
        <v>343</v>
      </c>
      <c r="C178">
        <v>25119</v>
      </c>
      <c r="E178" s="2">
        <v>2078743474</v>
      </c>
      <c r="F178" s="2">
        <v>1995801840</v>
      </c>
      <c r="G178" s="4">
        <f t="shared" si="2"/>
        <v>0.9601001109384601</v>
      </c>
      <c r="I178" s="3">
        <v>0.9601001109384601</v>
      </c>
    </row>
    <row r="179" spans="2:9" ht="15">
      <c r="B179" t="s">
        <v>344</v>
      </c>
      <c r="D179" t="s">
        <v>345</v>
      </c>
      <c r="E179" s="2">
        <v>99275253</v>
      </c>
      <c r="F179" s="2">
        <v>99153777</v>
      </c>
      <c r="G179" s="4">
        <f t="shared" si="2"/>
        <v>0.998776371791266</v>
      </c>
      <c r="I179" s="3">
        <v>0.998776371791266</v>
      </c>
    </row>
    <row r="180" spans="2:9" ht="15">
      <c r="B180" t="s">
        <v>346</v>
      </c>
      <c r="D180" t="s">
        <v>347</v>
      </c>
      <c r="E180" s="2">
        <v>180675282</v>
      </c>
      <c r="F180" s="2">
        <v>178506080</v>
      </c>
      <c r="G180" s="4">
        <f t="shared" si="2"/>
        <v>0.9879939193895931</v>
      </c>
      <c r="I180" s="3">
        <v>0.9879939193895931</v>
      </c>
    </row>
    <row r="181" spans="2:9" ht="15">
      <c r="B181" t="s">
        <v>348</v>
      </c>
      <c r="D181" t="s">
        <v>349</v>
      </c>
      <c r="E181" s="2">
        <v>47728889</v>
      </c>
      <c r="F181" s="2">
        <v>47728889</v>
      </c>
      <c r="G181" s="4">
        <f t="shared" si="2"/>
        <v>1</v>
      </c>
      <c r="I181" s="3">
        <v>1</v>
      </c>
    </row>
    <row r="182" spans="2:9" ht="15">
      <c r="B182" t="s">
        <v>350</v>
      </c>
      <c r="D182" t="s">
        <v>351</v>
      </c>
      <c r="E182" s="2">
        <v>238769749</v>
      </c>
      <c r="F182" s="2">
        <v>183865987</v>
      </c>
      <c r="G182" s="4">
        <f t="shared" si="2"/>
        <v>0.7700556195667819</v>
      </c>
      <c r="I182" s="3">
        <v>0.7700556195667819</v>
      </c>
    </row>
    <row r="183" spans="2:9" ht="15">
      <c r="B183" t="s">
        <v>352</v>
      </c>
      <c r="D183" t="s">
        <v>353</v>
      </c>
      <c r="E183" s="2">
        <v>168047624</v>
      </c>
      <c r="F183" s="2">
        <v>168047620</v>
      </c>
      <c r="G183" s="4">
        <f t="shared" si="2"/>
        <v>0.9999999761972237</v>
      </c>
      <c r="I183" s="3">
        <v>0.9999999761972237</v>
      </c>
    </row>
    <row r="184" spans="2:9" ht="15">
      <c r="B184" t="s">
        <v>354</v>
      </c>
      <c r="D184" t="s">
        <v>355</v>
      </c>
      <c r="E184" s="2">
        <v>313377504</v>
      </c>
      <c r="F184" s="2">
        <v>313377504</v>
      </c>
      <c r="G184" s="4">
        <f t="shared" si="2"/>
        <v>1</v>
      </c>
      <c r="I184" s="3">
        <v>1</v>
      </c>
    </row>
    <row r="185" spans="2:9" ht="15">
      <c r="B185" t="s">
        <v>356</v>
      </c>
      <c r="D185" t="s">
        <v>357</v>
      </c>
      <c r="E185" s="2">
        <v>58752252</v>
      </c>
      <c r="F185" s="2">
        <v>58752252</v>
      </c>
      <c r="G185" s="4">
        <f t="shared" si="2"/>
        <v>1</v>
      </c>
      <c r="I185" s="3">
        <v>1</v>
      </c>
    </row>
    <row r="186" spans="2:9" ht="15">
      <c r="B186" t="s">
        <v>358</v>
      </c>
      <c r="D186" t="s">
        <v>359</v>
      </c>
      <c r="E186" s="2">
        <v>29637228</v>
      </c>
      <c r="F186" s="2">
        <v>29637228</v>
      </c>
      <c r="G186" s="4">
        <f t="shared" si="2"/>
        <v>1</v>
      </c>
      <c r="I186" s="3">
        <v>1</v>
      </c>
    </row>
    <row r="187" spans="2:9" ht="15">
      <c r="B187" t="s">
        <v>360</v>
      </c>
      <c r="D187" t="s">
        <v>361</v>
      </c>
      <c r="E187" s="2">
        <v>49891634</v>
      </c>
      <c r="F187" s="2">
        <v>49891634</v>
      </c>
      <c r="G187" s="4">
        <f t="shared" si="2"/>
        <v>1</v>
      </c>
      <c r="I187" s="3">
        <v>1</v>
      </c>
    </row>
    <row r="188" spans="2:9" ht="15">
      <c r="B188" t="s">
        <v>362</v>
      </c>
      <c r="D188" t="s">
        <v>363</v>
      </c>
      <c r="E188" s="2">
        <v>213338152</v>
      </c>
      <c r="F188" s="2">
        <v>213338152</v>
      </c>
      <c r="G188" s="4">
        <f t="shared" si="2"/>
        <v>1</v>
      </c>
      <c r="I188" s="3">
        <v>1</v>
      </c>
    </row>
    <row r="189" spans="2:9" ht="15">
      <c r="B189" t="s">
        <v>364</v>
      </c>
      <c r="D189" t="s">
        <v>365</v>
      </c>
      <c r="E189" s="2">
        <v>38117217</v>
      </c>
      <c r="F189" s="2">
        <v>38117217</v>
      </c>
      <c r="G189" s="4">
        <f t="shared" si="2"/>
        <v>1</v>
      </c>
      <c r="I189" s="3">
        <v>1</v>
      </c>
    </row>
    <row r="190" spans="2:9" ht="15">
      <c r="B190" t="s">
        <v>366</v>
      </c>
      <c r="D190" t="s">
        <v>367</v>
      </c>
      <c r="E190" s="2">
        <v>46567990</v>
      </c>
      <c r="F190" s="2">
        <v>46567990</v>
      </c>
      <c r="G190" s="4">
        <f t="shared" si="2"/>
        <v>1</v>
      </c>
      <c r="I190" s="3">
        <v>1</v>
      </c>
    </row>
    <row r="191" spans="2:9" ht="15">
      <c r="B191" t="s">
        <v>368</v>
      </c>
      <c r="D191" t="s">
        <v>369</v>
      </c>
      <c r="E191" s="2">
        <v>281928361</v>
      </c>
      <c r="F191" s="2">
        <v>263042031</v>
      </c>
      <c r="G191" s="4">
        <f t="shared" si="2"/>
        <v>0.933010180554343</v>
      </c>
      <c r="I191" s="3">
        <v>0.933010180554343</v>
      </c>
    </row>
    <row r="192" spans="2:9" ht="15">
      <c r="B192" t="s">
        <v>370</v>
      </c>
      <c r="D192" t="s">
        <v>371</v>
      </c>
      <c r="E192" s="2">
        <v>312636339</v>
      </c>
      <c r="F192" s="2">
        <v>305775479</v>
      </c>
      <c r="G192" s="4">
        <f t="shared" si="2"/>
        <v>0.9780548223474431</v>
      </c>
      <c r="I192" s="3">
        <v>0.9780548223474431</v>
      </c>
    </row>
    <row r="193" ht="15">
      <c r="A193" t="s">
        <v>34</v>
      </c>
    </row>
    <row r="194" spans="1:9" ht="15">
      <c r="A194" t="s">
        <v>373</v>
      </c>
      <c r="B194" t="s">
        <v>374</v>
      </c>
      <c r="C194">
        <v>20</v>
      </c>
      <c r="D194" t="s">
        <v>375</v>
      </c>
      <c r="E194" s="2">
        <v>168029920</v>
      </c>
      <c r="F194" s="2">
        <v>166225552</v>
      </c>
      <c r="G194" s="4">
        <f t="shared" si="2"/>
        <v>0.989261626738857</v>
      </c>
      <c r="I194" s="3">
        <v>0.989261626738857</v>
      </c>
    </row>
    <row r="195" spans="1:9" ht="15">
      <c r="A195" t="s">
        <v>376</v>
      </c>
      <c r="B195" t="s">
        <v>377</v>
      </c>
      <c r="C195">
        <v>0</v>
      </c>
      <c r="D195" t="s">
        <v>378</v>
      </c>
      <c r="E195" s="2">
        <v>150000000</v>
      </c>
      <c r="F195" s="2">
        <v>0.001</v>
      </c>
      <c r="G195" s="4">
        <f t="shared" si="2"/>
        <v>6.666666666666667E-12</v>
      </c>
      <c r="I195" s="3">
        <v>6.666666666666667E-12</v>
      </c>
    </row>
    <row r="196" spans="1:9" ht="15">
      <c r="A196" t="s">
        <v>379</v>
      </c>
      <c r="B196" t="s">
        <v>380</v>
      </c>
      <c r="C196">
        <v>0</v>
      </c>
      <c r="D196" t="s">
        <v>381</v>
      </c>
      <c r="E196" s="2">
        <v>100000000</v>
      </c>
      <c r="F196" s="2">
        <v>0.001</v>
      </c>
      <c r="G196" s="4">
        <f t="shared" si="2"/>
        <v>1.0000000000000001E-11</v>
      </c>
      <c r="I196" s="3">
        <v>1.0000000000000001E-11</v>
      </c>
    </row>
    <row r="197" spans="1:9" ht="15">
      <c r="A197" t="s">
        <v>382</v>
      </c>
      <c r="B197" t="s">
        <v>383</v>
      </c>
      <c r="C197">
        <v>0</v>
      </c>
      <c r="D197" t="s">
        <v>384</v>
      </c>
      <c r="E197" s="2">
        <v>3140474178</v>
      </c>
      <c r="F197" s="2">
        <v>2660977364</v>
      </c>
      <c r="G197" s="4">
        <f aca="true" t="shared" si="3" ref="G197:G260">F197/E197</f>
        <v>0.8473170652511571</v>
      </c>
      <c r="I197" s="3">
        <v>0.8473170652511571</v>
      </c>
    </row>
    <row r="198" spans="1:9" ht="15">
      <c r="A198" t="s">
        <v>385</v>
      </c>
      <c r="B198" t="s">
        <v>386</v>
      </c>
      <c r="C198">
        <v>5</v>
      </c>
      <c r="D198" t="s">
        <v>387</v>
      </c>
      <c r="E198" s="2">
        <v>227180000</v>
      </c>
      <c r="F198" s="2">
        <v>211014784</v>
      </c>
      <c r="G198" s="4">
        <f t="shared" si="3"/>
        <v>0.9288440179593274</v>
      </c>
      <c r="I198" s="3">
        <v>0.9288440179593274</v>
      </c>
    </row>
    <row r="199" spans="1:9" ht="15">
      <c r="A199" t="s">
        <v>388</v>
      </c>
      <c r="B199" t="s">
        <v>389</v>
      </c>
      <c r="C199">
        <v>0</v>
      </c>
      <c r="D199" t="s">
        <v>390</v>
      </c>
      <c r="E199" s="2">
        <v>899608000</v>
      </c>
      <c r="F199" s="2">
        <v>806848833</v>
      </c>
      <c r="G199" s="4">
        <f t="shared" si="3"/>
        <v>0.8968893484717788</v>
      </c>
      <c r="I199" s="3">
        <v>0.8968893484717788</v>
      </c>
    </row>
    <row r="200" spans="1:9" ht="15">
      <c r="A200" t="s">
        <v>391</v>
      </c>
      <c r="B200" t="s">
        <v>392</v>
      </c>
      <c r="C200">
        <v>405530</v>
      </c>
      <c r="D200" t="s">
        <v>393</v>
      </c>
      <c r="E200" s="2">
        <v>160243200</v>
      </c>
      <c r="F200" s="2">
        <v>154500000</v>
      </c>
      <c r="G200" s="4">
        <f t="shared" si="3"/>
        <v>0.9641594775940571</v>
      </c>
      <c r="I200" s="3">
        <v>0.9641594775940571</v>
      </c>
    </row>
    <row r="201" spans="1:9" ht="15">
      <c r="A201" t="s">
        <v>394</v>
      </c>
      <c r="B201" t="s">
        <v>395</v>
      </c>
      <c r="C201">
        <v>0</v>
      </c>
      <c r="D201" t="s">
        <v>396</v>
      </c>
      <c r="E201" s="2">
        <v>2450386821</v>
      </c>
      <c r="F201" s="2">
        <v>365985118</v>
      </c>
      <c r="G201" s="4">
        <f t="shared" si="3"/>
        <v>0.14935809924518037</v>
      </c>
      <c r="I201" s="3">
        <v>0.14935809924518037</v>
      </c>
    </row>
    <row r="202" spans="1:9" ht="15">
      <c r="A202" t="s">
        <v>397</v>
      </c>
      <c r="B202" t="s">
        <v>398</v>
      </c>
      <c r="C202">
        <v>10</v>
      </c>
      <c r="D202" t="s">
        <v>399</v>
      </c>
      <c r="E202" s="2">
        <v>1655635993</v>
      </c>
      <c r="F202" s="2">
        <v>354330437</v>
      </c>
      <c r="G202" s="4">
        <f t="shared" si="3"/>
        <v>0.21401469797594572</v>
      </c>
      <c r="I202" s="3">
        <v>0.21401469797594572</v>
      </c>
    </row>
    <row r="203" spans="1:9" ht="15">
      <c r="A203" t="s">
        <v>400</v>
      </c>
      <c r="B203" t="s">
        <v>401</v>
      </c>
      <c r="C203">
        <v>0</v>
      </c>
      <c r="D203" t="s">
        <v>402</v>
      </c>
      <c r="E203" s="2">
        <v>1060630993</v>
      </c>
      <c r="F203" s="2">
        <v>994234300</v>
      </c>
      <c r="G203" s="4">
        <f t="shared" si="3"/>
        <v>0.9373988753504208</v>
      </c>
      <c r="I203" s="3">
        <v>0.9373988753504208</v>
      </c>
    </row>
    <row r="204" spans="1:9" ht="15">
      <c r="A204" t="s">
        <v>403</v>
      </c>
      <c r="B204" t="s">
        <v>404</v>
      </c>
      <c r="C204">
        <v>0</v>
      </c>
      <c r="D204" t="s">
        <v>405</v>
      </c>
      <c r="E204" s="2">
        <v>1033557746</v>
      </c>
      <c r="F204" s="2">
        <v>979562556</v>
      </c>
      <c r="G204" s="4">
        <f t="shared" si="3"/>
        <v>0.9477579359170126</v>
      </c>
      <c r="I204" s="3">
        <v>0.9477579359170126</v>
      </c>
    </row>
    <row r="205" spans="1:9" ht="15">
      <c r="A205" t="s">
        <v>406</v>
      </c>
      <c r="B205" t="s">
        <v>407</v>
      </c>
      <c r="C205">
        <v>100</v>
      </c>
      <c r="D205" t="s">
        <v>408</v>
      </c>
      <c r="E205" s="2">
        <v>266845000</v>
      </c>
      <c r="F205" s="2">
        <v>174271496</v>
      </c>
      <c r="G205" s="4">
        <f t="shared" si="3"/>
        <v>0.65308136183927</v>
      </c>
      <c r="I205" s="3">
        <v>0.65308136183927</v>
      </c>
    </row>
    <row r="206" spans="1:9" ht="15">
      <c r="A206" t="s">
        <v>409</v>
      </c>
      <c r="B206" t="s">
        <v>410</v>
      </c>
      <c r="C206">
        <v>0</v>
      </c>
      <c r="D206" t="s">
        <v>411</v>
      </c>
      <c r="E206" s="2">
        <v>196255000</v>
      </c>
      <c r="F206" s="2">
        <v>193680000</v>
      </c>
      <c r="G206" s="4">
        <f t="shared" si="3"/>
        <v>0.9868793151766834</v>
      </c>
      <c r="I206" s="3">
        <v>0.9868793151766834</v>
      </c>
    </row>
    <row r="207" spans="1:9" ht="15">
      <c r="A207" t="s">
        <v>412</v>
      </c>
      <c r="B207" t="s">
        <v>413</v>
      </c>
      <c r="C207">
        <v>100</v>
      </c>
      <c r="D207" t="s">
        <v>411</v>
      </c>
      <c r="E207" s="2">
        <v>291975000</v>
      </c>
      <c r="F207" s="2">
        <v>265367700</v>
      </c>
      <c r="G207" s="4">
        <f t="shared" si="3"/>
        <v>0.908871307474955</v>
      </c>
      <c r="I207" s="3">
        <v>0.908871307474955</v>
      </c>
    </row>
    <row r="208" spans="1:9" ht="15">
      <c r="A208" t="s">
        <v>414</v>
      </c>
      <c r="B208" t="s">
        <v>415</v>
      </c>
      <c r="C208">
        <v>1950</v>
      </c>
      <c r="D208" t="s">
        <v>416</v>
      </c>
      <c r="E208" s="2">
        <v>1346374974</v>
      </c>
      <c r="F208" s="2">
        <v>959250068</v>
      </c>
      <c r="G208" s="4">
        <f t="shared" si="3"/>
        <v>0.7124687301265895</v>
      </c>
      <c r="I208" s="3">
        <v>0.7124687301265895</v>
      </c>
    </row>
    <row r="209" spans="1:9" ht="15">
      <c r="A209" t="s">
        <v>417</v>
      </c>
      <c r="B209" t="s">
        <v>418</v>
      </c>
      <c r="C209">
        <v>10</v>
      </c>
      <c r="D209" t="s">
        <v>419</v>
      </c>
      <c r="E209" s="2">
        <v>2393384384</v>
      </c>
      <c r="F209" s="2">
        <v>1284654811</v>
      </c>
      <c r="G209" s="4">
        <f t="shared" si="3"/>
        <v>0.5367523994841942</v>
      </c>
      <c r="I209" s="3">
        <v>0.5367523994841942</v>
      </c>
    </row>
    <row r="210" spans="1:9" ht="15">
      <c r="A210" t="s">
        <v>420</v>
      </c>
      <c r="B210" t="s">
        <v>421</v>
      </c>
      <c r="C210">
        <v>0</v>
      </c>
      <c r="D210" t="s">
        <v>422</v>
      </c>
      <c r="E210" s="2">
        <v>822000000</v>
      </c>
      <c r="F210" s="2">
        <v>248546325</v>
      </c>
      <c r="G210" s="4">
        <f t="shared" si="3"/>
        <v>0.30236779197080293</v>
      </c>
      <c r="I210" s="3">
        <v>0.30236779197080293</v>
      </c>
    </row>
    <row r="211" spans="1:9" ht="15">
      <c r="A211" t="s">
        <v>423</v>
      </c>
      <c r="B211" t="s">
        <v>424</v>
      </c>
      <c r="C211">
        <v>0</v>
      </c>
      <c r="D211" t="s">
        <v>425</v>
      </c>
      <c r="E211" s="2">
        <v>2017996048</v>
      </c>
      <c r="F211" s="2">
        <v>1740319596</v>
      </c>
      <c r="G211" s="4">
        <f t="shared" si="3"/>
        <v>0.8623999029754295</v>
      </c>
      <c r="I211" s="3">
        <v>0.8623999029754295</v>
      </c>
    </row>
    <row r="212" spans="1:9" ht="15">
      <c r="A212" t="s">
        <v>426</v>
      </c>
      <c r="B212" t="s">
        <v>427</v>
      </c>
      <c r="C212">
        <v>30</v>
      </c>
      <c r="D212" t="s">
        <v>428</v>
      </c>
      <c r="E212" s="2">
        <v>563340675</v>
      </c>
      <c r="F212" s="2">
        <v>218801296</v>
      </c>
      <c r="G212" s="4">
        <f t="shared" si="3"/>
        <v>0.3883996056205244</v>
      </c>
      <c r="I212" s="3">
        <v>0.3883996056205244</v>
      </c>
    </row>
    <row r="213" spans="1:9" ht="15">
      <c r="A213" t="s">
        <v>429</v>
      </c>
      <c r="B213" t="s">
        <v>430</v>
      </c>
      <c r="C213">
        <v>0</v>
      </c>
      <c r="D213" t="s">
        <v>431</v>
      </c>
      <c r="E213" s="2">
        <v>200000000</v>
      </c>
      <c r="F213" s="2">
        <v>0.001</v>
      </c>
      <c r="G213" s="4">
        <f t="shared" si="3"/>
        <v>5.0000000000000005E-12</v>
      </c>
      <c r="I213" s="3">
        <v>5.0000000000000005E-12</v>
      </c>
    </row>
    <row r="214" spans="1:9" ht="15">
      <c r="A214" t="s">
        <v>432</v>
      </c>
      <c r="B214" t="s">
        <v>433</v>
      </c>
      <c r="C214">
        <v>2</v>
      </c>
      <c r="D214" t="s">
        <v>434</v>
      </c>
      <c r="E214" s="2">
        <v>1104814080</v>
      </c>
      <c r="F214" s="2">
        <v>999305257</v>
      </c>
      <c r="G214" s="4">
        <f t="shared" si="3"/>
        <v>0.904500834203706</v>
      </c>
      <c r="I214" s="3">
        <v>0.904500834203706</v>
      </c>
    </row>
    <row r="215" spans="1:9" ht="15">
      <c r="A215" t="s">
        <v>435</v>
      </c>
      <c r="B215" t="s">
        <v>436</v>
      </c>
      <c r="C215">
        <v>7</v>
      </c>
      <c r="D215" t="s">
        <v>437</v>
      </c>
      <c r="E215" s="2">
        <v>841587109</v>
      </c>
      <c r="F215" s="2">
        <v>660586207</v>
      </c>
      <c r="G215" s="4">
        <f t="shared" si="3"/>
        <v>0.7849290940125367</v>
      </c>
      <c r="I215" s="3">
        <v>0.7849290940125367</v>
      </c>
    </row>
    <row r="216" spans="1:9" ht="15">
      <c r="A216" t="s">
        <v>438</v>
      </c>
      <c r="B216" t="s">
        <v>439</v>
      </c>
      <c r="C216">
        <v>1</v>
      </c>
      <c r="D216" t="s">
        <v>440</v>
      </c>
      <c r="E216" s="2">
        <v>5725832387</v>
      </c>
      <c r="F216" s="2">
        <v>3230435035</v>
      </c>
      <c r="G216" s="4">
        <f t="shared" si="3"/>
        <v>0.5641860984848979</v>
      </c>
      <c r="I216" s="3">
        <v>0.5641860984848979</v>
      </c>
    </row>
    <row r="217" spans="1:9" ht="15">
      <c r="A217" t="s">
        <v>441</v>
      </c>
      <c r="B217" t="s">
        <v>442</v>
      </c>
      <c r="C217">
        <v>0</v>
      </c>
      <c r="D217" t="s">
        <v>443</v>
      </c>
      <c r="E217" s="2">
        <v>1314867915</v>
      </c>
      <c r="F217" s="2">
        <v>597961604</v>
      </c>
      <c r="G217" s="4">
        <f t="shared" si="3"/>
        <v>0.4547693324770192</v>
      </c>
      <c r="I217" s="3">
        <v>0.4547693324770192</v>
      </c>
    </row>
    <row r="218" spans="1:9" ht="15">
      <c r="A218" t="s">
        <v>444</v>
      </c>
      <c r="B218" t="s">
        <v>445</v>
      </c>
      <c r="C218">
        <v>0</v>
      </c>
      <c r="D218" t="s">
        <v>446</v>
      </c>
      <c r="E218" s="2">
        <v>87869658</v>
      </c>
      <c r="F218" s="2">
        <v>79726500</v>
      </c>
      <c r="G218" s="4">
        <f t="shared" si="3"/>
        <v>0.9073268499576953</v>
      </c>
      <c r="I218" s="3">
        <v>0.9073268499576953</v>
      </c>
    </row>
    <row r="219" spans="1:9" ht="15">
      <c r="A219" t="s">
        <v>447</v>
      </c>
      <c r="B219" t="s">
        <v>448</v>
      </c>
      <c r="C219">
        <v>0</v>
      </c>
      <c r="D219" t="s">
        <v>449</v>
      </c>
      <c r="E219" s="2">
        <v>189837375</v>
      </c>
      <c r="F219" s="2">
        <v>189837373</v>
      </c>
      <c r="G219" s="4">
        <f t="shared" si="3"/>
        <v>0.9999999894646668</v>
      </c>
      <c r="I219" s="3">
        <v>0.9999999894646668</v>
      </c>
    </row>
    <row r="220" spans="1:9" ht="15">
      <c r="A220" t="s">
        <v>450</v>
      </c>
      <c r="B220" t="s">
        <v>451</v>
      </c>
      <c r="C220">
        <v>0</v>
      </c>
      <c r="D220" t="s">
        <v>452</v>
      </c>
      <c r="E220" s="2">
        <v>772543884</v>
      </c>
      <c r="F220" s="2">
        <v>0.001</v>
      </c>
      <c r="G220" s="4">
        <f t="shared" si="3"/>
        <v>1.2944248484918432E-12</v>
      </c>
      <c r="I220" s="3">
        <v>1.2944248484918432E-12</v>
      </c>
    </row>
    <row r="221" spans="1:9" ht="15">
      <c r="A221" t="s">
        <v>453</v>
      </c>
      <c r="B221" t="s">
        <v>454</v>
      </c>
      <c r="C221">
        <v>0</v>
      </c>
      <c r="D221" t="s">
        <v>455</v>
      </c>
      <c r="E221" s="2">
        <v>6284705666</v>
      </c>
      <c r="F221" s="2">
        <v>5906208389</v>
      </c>
      <c r="G221" s="4">
        <f t="shared" si="3"/>
        <v>0.9397748602535748</v>
      </c>
      <c r="I221" s="3">
        <v>0.9397748602535748</v>
      </c>
    </row>
    <row r="222" spans="1:9" ht="15">
      <c r="A222" t="s">
        <v>456</v>
      </c>
      <c r="B222" t="s">
        <v>457</v>
      </c>
      <c r="C222">
        <v>0</v>
      </c>
      <c r="D222" t="s">
        <v>458</v>
      </c>
      <c r="E222" s="2">
        <v>200598500</v>
      </c>
      <c r="F222" s="2">
        <v>195871021</v>
      </c>
      <c r="G222" s="4">
        <f t="shared" si="3"/>
        <v>0.9764331288618808</v>
      </c>
      <c r="I222" s="3">
        <v>0.9764331288618808</v>
      </c>
    </row>
    <row r="223" spans="1:9" ht="15">
      <c r="A223" t="s">
        <v>459</v>
      </c>
      <c r="B223" t="s">
        <v>460</v>
      </c>
      <c r="C223">
        <v>70</v>
      </c>
      <c r="D223" t="s">
        <v>461</v>
      </c>
      <c r="E223" s="2">
        <v>541913304</v>
      </c>
      <c r="F223" s="2">
        <v>475834683</v>
      </c>
      <c r="G223" s="4">
        <f t="shared" si="3"/>
        <v>0.8780642207669439</v>
      </c>
      <c r="I223" s="3">
        <v>0.8780642207669439</v>
      </c>
    </row>
    <row r="224" spans="1:9" ht="15">
      <c r="A224" t="s">
        <v>462</v>
      </c>
      <c r="B224" t="s">
        <v>463</v>
      </c>
      <c r="C224">
        <v>0</v>
      </c>
      <c r="D224" t="s">
        <v>464</v>
      </c>
      <c r="E224" s="2">
        <v>15700000</v>
      </c>
      <c r="F224" s="2">
        <v>0.001</v>
      </c>
      <c r="G224" s="4">
        <f t="shared" si="3"/>
        <v>6.369426751592356E-11</v>
      </c>
      <c r="I224" s="3">
        <v>6.369426751592356E-11</v>
      </c>
    </row>
    <row r="225" spans="1:9" ht="15">
      <c r="A225" t="s">
        <v>465</v>
      </c>
      <c r="B225" t="s">
        <v>466</v>
      </c>
      <c r="C225">
        <v>40</v>
      </c>
      <c r="D225" t="s">
        <v>467</v>
      </c>
      <c r="E225" s="2">
        <v>1149300000</v>
      </c>
      <c r="F225" s="2">
        <v>1075433650</v>
      </c>
      <c r="G225" s="4">
        <f t="shared" si="3"/>
        <v>0.9357292699904289</v>
      </c>
      <c r="I225" s="3">
        <v>0.9357292699904289</v>
      </c>
    </row>
    <row r="226" spans="1:9" ht="15">
      <c r="A226" t="s">
        <v>468</v>
      </c>
      <c r="B226" t="s">
        <v>469</v>
      </c>
      <c r="C226">
        <v>30</v>
      </c>
      <c r="D226" t="s">
        <v>470</v>
      </c>
      <c r="E226" s="2">
        <v>177156000</v>
      </c>
      <c r="F226" s="2">
        <v>170465208</v>
      </c>
      <c r="G226" s="4">
        <f t="shared" si="3"/>
        <v>0.9622322021269389</v>
      </c>
      <c r="I226" s="3">
        <v>0.9622322021269389</v>
      </c>
    </row>
    <row r="227" spans="1:9" ht="15">
      <c r="A227" t="s">
        <v>471</v>
      </c>
      <c r="B227" t="s">
        <v>472</v>
      </c>
      <c r="C227">
        <v>0</v>
      </c>
      <c r="D227" t="s">
        <v>473</v>
      </c>
      <c r="E227" s="2">
        <v>70000000</v>
      </c>
      <c r="F227" s="2">
        <v>69000000</v>
      </c>
      <c r="G227" s="4">
        <f t="shared" si="3"/>
        <v>0.9857142857142858</v>
      </c>
      <c r="I227" s="3">
        <v>0.9857142857142858</v>
      </c>
    </row>
    <row r="228" spans="1:9" ht="15">
      <c r="A228" t="s">
        <v>474</v>
      </c>
      <c r="B228" t="s">
        <v>475</v>
      </c>
      <c r="C228">
        <v>120</v>
      </c>
      <c r="D228" t="s">
        <v>476</v>
      </c>
      <c r="E228" s="2">
        <v>1360226429</v>
      </c>
      <c r="F228" s="2">
        <v>1255088009</v>
      </c>
      <c r="G228" s="4">
        <f t="shared" si="3"/>
        <v>0.922705207193118</v>
      </c>
      <c r="I228" s="3">
        <v>0.922705207193118</v>
      </c>
    </row>
    <row r="229" spans="1:9" ht="15">
      <c r="A229" t="s">
        <v>477</v>
      </c>
      <c r="B229" t="s">
        <v>478</v>
      </c>
      <c r="C229">
        <v>0</v>
      </c>
      <c r="D229" t="s">
        <v>479</v>
      </c>
      <c r="E229" s="2">
        <v>155624000</v>
      </c>
      <c r="F229" s="2">
        <v>151440388</v>
      </c>
      <c r="G229" s="4">
        <f t="shared" si="3"/>
        <v>0.9731171798694289</v>
      </c>
      <c r="I229" s="3">
        <v>0.9731171798694289</v>
      </c>
    </row>
    <row r="230" spans="1:9" ht="15">
      <c r="A230" t="s">
        <v>480</v>
      </c>
      <c r="B230" t="s">
        <v>481</v>
      </c>
      <c r="C230">
        <v>0</v>
      </c>
      <c r="D230" t="s">
        <v>482</v>
      </c>
      <c r="E230" s="2">
        <v>680671757</v>
      </c>
      <c r="F230" s="2">
        <v>416341875</v>
      </c>
      <c r="G230" s="4">
        <f t="shared" si="3"/>
        <v>0.611663214638124</v>
      </c>
      <c r="I230" s="3">
        <v>0.611663214638124</v>
      </c>
    </row>
    <row r="231" spans="1:9" ht="15">
      <c r="A231" t="s">
        <v>483</v>
      </c>
      <c r="B231" t="s">
        <v>484</v>
      </c>
      <c r="C231">
        <v>0</v>
      </c>
      <c r="D231" t="s">
        <v>485</v>
      </c>
      <c r="E231" s="2">
        <v>10806903644</v>
      </c>
      <c r="F231" s="2">
        <v>10430009261</v>
      </c>
      <c r="G231" s="4">
        <f t="shared" si="3"/>
        <v>0.9651246651755564</v>
      </c>
      <c r="I231" s="3">
        <v>0.9651246651755564</v>
      </c>
    </row>
    <row r="232" spans="1:9" ht="15">
      <c r="A232" t="s">
        <v>486</v>
      </c>
      <c r="B232" t="s">
        <v>487</v>
      </c>
      <c r="C232">
        <v>1</v>
      </c>
      <c r="D232" t="s">
        <v>488</v>
      </c>
      <c r="E232" s="2">
        <v>1031864080</v>
      </c>
      <c r="F232" s="2">
        <v>995109908</v>
      </c>
      <c r="G232" s="4">
        <f t="shared" si="3"/>
        <v>0.9643808010062721</v>
      </c>
      <c r="I232" s="3">
        <v>0.9643808010062721</v>
      </c>
    </row>
    <row r="233" spans="1:9" ht="15">
      <c r="A233" t="s">
        <v>489</v>
      </c>
      <c r="B233" t="s">
        <v>490</v>
      </c>
      <c r="C233">
        <v>0</v>
      </c>
      <c r="D233" t="s">
        <v>491</v>
      </c>
      <c r="E233" s="2">
        <v>50000000</v>
      </c>
      <c r="F233" s="2">
        <v>0.001</v>
      </c>
      <c r="G233" s="4">
        <f t="shared" si="3"/>
        <v>2.0000000000000002E-11</v>
      </c>
      <c r="I233" s="3">
        <v>2.0000000000000002E-11</v>
      </c>
    </row>
    <row r="234" spans="1:9" ht="15">
      <c r="A234" t="s">
        <v>492</v>
      </c>
      <c r="B234" t="s">
        <v>493</v>
      </c>
      <c r="C234">
        <v>2</v>
      </c>
      <c r="D234" t="s">
        <v>494</v>
      </c>
      <c r="E234" s="2">
        <v>383640000</v>
      </c>
      <c r="F234" s="2">
        <v>383640000</v>
      </c>
      <c r="G234" s="4">
        <f t="shared" si="3"/>
        <v>1</v>
      </c>
      <c r="I234" s="3">
        <v>1</v>
      </c>
    </row>
    <row r="235" spans="1:9" ht="15">
      <c r="A235" t="s">
        <v>495</v>
      </c>
      <c r="B235" t="s">
        <v>496</v>
      </c>
      <c r="C235">
        <v>80</v>
      </c>
      <c r="D235" t="s">
        <v>497</v>
      </c>
      <c r="E235" s="2">
        <v>1083763182</v>
      </c>
      <c r="F235" s="2">
        <v>1083750938</v>
      </c>
      <c r="G235" s="4">
        <f t="shared" si="3"/>
        <v>0.999988702328882</v>
      </c>
      <c r="I235" s="3">
        <v>0.999988702328882</v>
      </c>
    </row>
    <row r="236" spans="1:9" ht="15">
      <c r="A236" t="s">
        <v>498</v>
      </c>
      <c r="B236" t="s">
        <v>499</v>
      </c>
      <c r="C236">
        <v>1</v>
      </c>
      <c r="D236" t="s">
        <v>500</v>
      </c>
      <c r="E236" s="2">
        <v>170000000</v>
      </c>
      <c r="F236" s="2">
        <v>151534378</v>
      </c>
      <c r="G236" s="4">
        <f t="shared" si="3"/>
        <v>0.891378694117647</v>
      </c>
      <c r="I236" s="3">
        <v>0.891378694117647</v>
      </c>
    </row>
    <row r="237" ht="15">
      <c r="A237" t="s">
        <v>501</v>
      </c>
    </row>
    <row r="238" spans="1:9" ht="15">
      <c r="A238" t="s">
        <v>502</v>
      </c>
      <c r="B238" t="s">
        <v>503</v>
      </c>
      <c r="C238">
        <v>0.3</v>
      </c>
      <c r="D238" t="s">
        <v>504</v>
      </c>
      <c r="E238" s="2">
        <v>8372108424</v>
      </c>
      <c r="F238" s="2">
        <v>8372108424</v>
      </c>
      <c r="G238" s="4">
        <f t="shared" si="3"/>
        <v>1</v>
      </c>
      <c r="I238" s="3">
        <v>1</v>
      </c>
    </row>
    <row r="239" spans="1:9" ht="15">
      <c r="A239" t="s">
        <v>505</v>
      </c>
      <c r="B239" t="s">
        <v>506</v>
      </c>
      <c r="C239">
        <v>1</v>
      </c>
      <c r="D239" t="s">
        <v>507</v>
      </c>
      <c r="E239" s="2">
        <v>176530675</v>
      </c>
      <c r="F239" s="2">
        <v>165410509</v>
      </c>
      <c r="G239" s="4">
        <f t="shared" si="3"/>
        <v>0.9370071745321316</v>
      </c>
      <c r="I239" s="3">
        <v>0.9370071745321316</v>
      </c>
    </row>
    <row r="240" spans="1:9" ht="15">
      <c r="A240" t="s">
        <v>508</v>
      </c>
      <c r="B240" t="s">
        <v>509</v>
      </c>
      <c r="C240">
        <v>49843</v>
      </c>
      <c r="D240" t="s">
        <v>510</v>
      </c>
      <c r="E240" s="2">
        <v>146417384644</v>
      </c>
      <c r="F240" s="2">
        <v>144887897</v>
      </c>
      <c r="G240" s="4">
        <f t="shared" si="3"/>
        <v>0.0009895539204738645</v>
      </c>
      <c r="I240" s="3">
        <v>0.0009895539204738645</v>
      </c>
    </row>
    <row r="241" spans="1:9" ht="15">
      <c r="A241" t="s">
        <v>511</v>
      </c>
      <c r="B241" t="s">
        <v>512</v>
      </c>
      <c r="C241">
        <v>12</v>
      </c>
      <c r="D241" t="s">
        <v>513</v>
      </c>
      <c r="E241" s="2">
        <v>18515647121</v>
      </c>
      <c r="F241" s="2">
        <v>16622072059</v>
      </c>
      <c r="G241" s="4">
        <f t="shared" si="3"/>
        <v>0.8977310892983938</v>
      </c>
      <c r="I241" s="3">
        <v>0.8977310892983938</v>
      </c>
    </row>
    <row r="242" spans="1:9" ht="15">
      <c r="A242" t="s">
        <v>514</v>
      </c>
      <c r="B242" t="s">
        <v>515</v>
      </c>
      <c r="C242">
        <v>100</v>
      </c>
      <c r="D242" t="s">
        <v>516</v>
      </c>
      <c r="E242" s="2">
        <v>47894994458</v>
      </c>
      <c r="F242" s="2">
        <v>37138155985</v>
      </c>
      <c r="G242" s="4">
        <f t="shared" si="3"/>
        <v>0.7754078772796839</v>
      </c>
      <c r="I242" s="3">
        <v>0.7754078772796839</v>
      </c>
    </row>
    <row r="243" spans="1:9" ht="15">
      <c r="A243" t="s">
        <v>517</v>
      </c>
      <c r="B243" t="s">
        <v>518</v>
      </c>
      <c r="C243">
        <v>100</v>
      </c>
      <c r="D243" t="s">
        <v>519</v>
      </c>
      <c r="E243" s="2">
        <v>11862309581</v>
      </c>
      <c r="F243" s="2">
        <v>11256093129</v>
      </c>
      <c r="G243" s="4">
        <f t="shared" si="3"/>
        <v>0.9488955799154842</v>
      </c>
      <c r="I243" s="3">
        <v>0.9488955799154842</v>
      </c>
    </row>
    <row r="244" spans="1:9" ht="15">
      <c r="A244" t="s">
        <v>520</v>
      </c>
      <c r="B244" t="s">
        <v>521</v>
      </c>
      <c r="C244">
        <v>35</v>
      </c>
      <c r="D244" t="s">
        <v>522</v>
      </c>
      <c r="E244" s="2">
        <v>50000000</v>
      </c>
      <c r="F244" s="2">
        <v>47839190</v>
      </c>
      <c r="G244" s="4">
        <f t="shared" si="3"/>
        <v>0.9567838</v>
      </c>
      <c r="I244" s="3">
        <v>0.9567838</v>
      </c>
    </row>
    <row r="245" spans="1:9" ht="15">
      <c r="A245" t="s">
        <v>523</v>
      </c>
      <c r="B245" t="s">
        <v>524</v>
      </c>
      <c r="C245">
        <v>17</v>
      </c>
      <c r="D245" t="s">
        <v>525</v>
      </c>
      <c r="E245" s="2">
        <v>11828853707</v>
      </c>
      <c r="F245" s="2">
        <v>2473436663</v>
      </c>
      <c r="G245" s="4">
        <f t="shared" si="3"/>
        <v>0.20910197422902324</v>
      </c>
      <c r="I245" s="3">
        <v>0.20910197422902324</v>
      </c>
    </row>
    <row r="246" spans="1:9" ht="15">
      <c r="A246" t="s">
        <v>526</v>
      </c>
      <c r="B246" t="s">
        <v>527</v>
      </c>
      <c r="C246">
        <v>250</v>
      </c>
      <c r="D246" t="s">
        <v>528</v>
      </c>
      <c r="E246" s="2">
        <v>1056632949</v>
      </c>
      <c r="F246" s="2">
        <v>888834659</v>
      </c>
      <c r="G246" s="4">
        <f t="shared" si="3"/>
        <v>0.8411952890937153</v>
      </c>
      <c r="I246" s="3">
        <v>0.8411952890937153</v>
      </c>
    </row>
    <row r="247" spans="1:9" ht="15">
      <c r="A247" t="s">
        <v>529</v>
      </c>
      <c r="B247" t="s">
        <v>530</v>
      </c>
      <c r="C247">
        <v>1</v>
      </c>
      <c r="D247" t="s">
        <v>531</v>
      </c>
      <c r="E247" s="2">
        <v>3863112880</v>
      </c>
      <c r="F247" s="2">
        <v>3299488300</v>
      </c>
      <c r="G247" s="4">
        <f t="shared" si="3"/>
        <v>0.8541009290932239</v>
      </c>
      <c r="I247" s="3">
        <v>0.8541009290932239</v>
      </c>
    </row>
    <row r="248" spans="1:9" ht="15">
      <c r="A248" t="s">
        <v>532</v>
      </c>
      <c r="B248" t="s">
        <v>533</v>
      </c>
      <c r="C248">
        <v>1</v>
      </c>
      <c r="D248" t="s">
        <v>534</v>
      </c>
      <c r="E248" s="2">
        <v>2000000000</v>
      </c>
      <c r="F248" s="2">
        <v>942287758</v>
      </c>
      <c r="G248" s="4">
        <f t="shared" si="3"/>
        <v>0.471143879</v>
      </c>
      <c r="I248" s="3">
        <v>0.471143879</v>
      </c>
    </row>
    <row r="249" spans="1:9" ht="15">
      <c r="A249" t="s">
        <v>535</v>
      </c>
      <c r="B249" t="s">
        <v>536</v>
      </c>
      <c r="C249" t="s">
        <v>537</v>
      </c>
      <c r="D249" t="s">
        <v>538</v>
      </c>
      <c r="E249" s="2">
        <v>2859448623</v>
      </c>
      <c r="F249" s="2">
        <v>2535236580</v>
      </c>
      <c r="G249" s="4">
        <f t="shared" si="3"/>
        <v>0.8866172868460732</v>
      </c>
      <c r="I249" s="3">
        <v>0.8866172868460732</v>
      </c>
    </row>
    <row r="250" spans="1:9" ht="15">
      <c r="A250" t="s">
        <v>539</v>
      </c>
      <c r="B250" t="s">
        <v>540</v>
      </c>
      <c r="C250">
        <v>1</v>
      </c>
      <c r="D250" t="s">
        <v>541</v>
      </c>
      <c r="E250" s="2">
        <v>650000000</v>
      </c>
      <c r="F250" s="2">
        <v>160200000</v>
      </c>
      <c r="G250" s="4">
        <f t="shared" si="3"/>
        <v>0.24646153846153845</v>
      </c>
      <c r="I250" s="3">
        <v>0.24646153846153845</v>
      </c>
    </row>
    <row r="251" spans="1:9" ht="15">
      <c r="A251" t="s">
        <v>542</v>
      </c>
      <c r="B251" t="s">
        <v>543</v>
      </c>
      <c r="C251">
        <v>2</v>
      </c>
      <c r="D251" t="s">
        <v>544</v>
      </c>
      <c r="E251" s="2">
        <v>70000000</v>
      </c>
      <c r="F251" s="2">
        <v>67431350</v>
      </c>
      <c r="G251" s="4">
        <f t="shared" si="3"/>
        <v>0.963305</v>
      </c>
      <c r="I251" s="3">
        <v>0.963305</v>
      </c>
    </row>
    <row r="252" spans="1:9" ht="15">
      <c r="A252" t="s">
        <v>545</v>
      </c>
      <c r="B252" t="s">
        <v>546</v>
      </c>
      <c r="C252">
        <v>1</v>
      </c>
      <c r="D252" t="s">
        <v>547</v>
      </c>
      <c r="E252" s="2">
        <v>200000000</v>
      </c>
      <c r="F252" s="2">
        <v>156690400</v>
      </c>
      <c r="G252" s="4">
        <f t="shared" si="3"/>
        <v>0.783452</v>
      </c>
      <c r="I252" s="3">
        <v>0.783452</v>
      </c>
    </row>
    <row r="253" spans="1:9" ht="15">
      <c r="A253" t="s">
        <v>548</v>
      </c>
      <c r="B253" t="s">
        <v>549</v>
      </c>
      <c r="C253">
        <v>2</v>
      </c>
      <c r="D253" t="s">
        <v>550</v>
      </c>
      <c r="E253" s="2">
        <v>890000000</v>
      </c>
      <c r="F253" s="2">
        <v>0.001</v>
      </c>
      <c r="G253" s="4">
        <f t="shared" si="3"/>
        <v>1.1235955056179775E-12</v>
      </c>
      <c r="I253" s="3">
        <v>1.1235955056179775E-12</v>
      </c>
    </row>
    <row r="254" spans="1:9" ht="15">
      <c r="A254" t="s">
        <v>551</v>
      </c>
      <c r="B254" t="s">
        <v>552</v>
      </c>
      <c r="C254">
        <v>1</v>
      </c>
      <c r="D254" t="s">
        <v>553</v>
      </c>
      <c r="E254" s="2">
        <v>890000000</v>
      </c>
      <c r="F254" s="2">
        <v>503322399</v>
      </c>
      <c r="G254" s="4">
        <f t="shared" si="3"/>
        <v>0.5655307853932584</v>
      </c>
      <c r="I254" s="3">
        <v>0.5655307853932584</v>
      </c>
    </row>
    <row r="255" spans="1:9" ht="15">
      <c r="A255" t="s">
        <v>554</v>
      </c>
      <c r="B255" t="s">
        <v>555</v>
      </c>
      <c r="C255">
        <v>1</v>
      </c>
      <c r="D255" t="s">
        <v>556</v>
      </c>
      <c r="E255" s="2">
        <v>477254112</v>
      </c>
      <c r="F255" s="2">
        <v>266326522</v>
      </c>
      <c r="G255" s="4">
        <f t="shared" si="3"/>
        <v>0.5580392401103084</v>
      </c>
      <c r="I255" s="3">
        <v>0.5580392401103084</v>
      </c>
    </row>
    <row r="256" spans="1:2" ht="15">
      <c r="A256" t="s">
        <v>557</v>
      </c>
      <c r="B256" t="s">
        <v>558</v>
      </c>
    </row>
    <row r="257" spans="1:9" ht="15">
      <c r="A257" t="s">
        <v>559</v>
      </c>
      <c r="B257" t="s">
        <v>560</v>
      </c>
      <c r="C257">
        <v>100</v>
      </c>
      <c r="D257" t="s">
        <v>561</v>
      </c>
      <c r="E257" s="2">
        <v>738061000</v>
      </c>
      <c r="F257" s="2">
        <v>502326684</v>
      </c>
      <c r="G257" s="4">
        <f t="shared" si="3"/>
        <v>0.6806032075939522</v>
      </c>
      <c r="I257" s="3">
        <v>0.6806032075939522</v>
      </c>
    </row>
    <row r="258" spans="1:9" ht="15">
      <c r="A258" t="s">
        <v>562</v>
      </c>
      <c r="B258" t="s">
        <v>563</v>
      </c>
      <c r="C258">
        <v>0</v>
      </c>
      <c r="D258" t="s">
        <v>564</v>
      </c>
      <c r="E258" s="2">
        <v>1348655760</v>
      </c>
      <c r="F258" s="2">
        <v>1232899356</v>
      </c>
      <c r="G258" s="4">
        <f t="shared" si="3"/>
        <v>0.9141690508184238</v>
      </c>
      <c r="I258" s="3">
        <v>0.9141690508184238</v>
      </c>
    </row>
    <row r="259" spans="1:9" ht="15">
      <c r="A259" t="s">
        <v>565</v>
      </c>
      <c r="B259" t="s">
        <v>566</v>
      </c>
      <c r="C259">
        <v>0</v>
      </c>
      <c r="E259" s="2">
        <v>0.001</v>
      </c>
      <c r="F259" s="2">
        <v>0.001</v>
      </c>
      <c r="G259" s="4">
        <f t="shared" si="3"/>
        <v>1</v>
      </c>
      <c r="I259" s="3">
        <v>1</v>
      </c>
    </row>
    <row r="260" spans="1:9" ht="15">
      <c r="A260" t="s">
        <v>567</v>
      </c>
      <c r="B260" t="s">
        <v>568</v>
      </c>
      <c r="C260">
        <v>0</v>
      </c>
      <c r="D260" t="s">
        <v>569</v>
      </c>
      <c r="E260" s="2">
        <v>3000818285</v>
      </c>
      <c r="F260" s="2">
        <v>2823206424</v>
      </c>
      <c r="G260" s="4">
        <f t="shared" si="3"/>
        <v>0.9408121904988992</v>
      </c>
      <c r="I260" s="3">
        <v>0.9408121904988992</v>
      </c>
    </row>
    <row r="261" spans="1:9" ht="15">
      <c r="A261" t="s">
        <v>570</v>
      </c>
      <c r="B261" t="s">
        <v>571</v>
      </c>
      <c r="C261">
        <v>22</v>
      </c>
      <c r="D261" t="s">
        <v>572</v>
      </c>
      <c r="E261" s="2">
        <v>250000000</v>
      </c>
      <c r="F261" s="2">
        <v>249657562</v>
      </c>
      <c r="G261" s="4">
        <f aca="true" t="shared" si="4" ref="G261:G324">F261/E261</f>
        <v>0.998630248</v>
      </c>
      <c r="I261" s="3">
        <v>0.998630248</v>
      </c>
    </row>
    <row r="262" spans="1:9" ht="15">
      <c r="A262" t="s">
        <v>573</v>
      </c>
      <c r="B262" t="s">
        <v>574</v>
      </c>
      <c r="C262">
        <v>13878</v>
      </c>
      <c r="D262" t="s">
        <v>575</v>
      </c>
      <c r="E262" s="2">
        <v>3066414411</v>
      </c>
      <c r="F262" s="2">
        <v>3038617256</v>
      </c>
      <c r="G262" s="4">
        <f t="shared" si="4"/>
        <v>0.9909349646609132</v>
      </c>
      <c r="I262" s="3">
        <v>0.9909349646609132</v>
      </c>
    </row>
    <row r="263" spans="1:9" ht="15">
      <c r="A263" t="s">
        <v>576</v>
      </c>
      <c r="B263" t="s">
        <v>577</v>
      </c>
      <c r="C263">
        <v>4868</v>
      </c>
      <c r="D263" t="s">
        <v>578</v>
      </c>
      <c r="E263" s="2">
        <v>1475142996</v>
      </c>
      <c r="F263" s="2">
        <v>1464355</v>
      </c>
      <c r="G263" s="4">
        <f t="shared" si="4"/>
        <v>0.0009926868133941912</v>
      </c>
      <c r="I263" s="3">
        <v>0.0009926868133941912</v>
      </c>
    </row>
    <row r="264" spans="1:9" ht="15">
      <c r="A264" t="s">
        <v>579</v>
      </c>
      <c r="B264" t="s">
        <v>580</v>
      </c>
      <c r="C264">
        <v>3.905</v>
      </c>
      <c r="D264" t="s">
        <v>581</v>
      </c>
      <c r="E264" s="2">
        <v>2064905365</v>
      </c>
      <c r="F264" s="2">
        <v>2050865365</v>
      </c>
      <c r="G264" s="4">
        <f t="shared" si="4"/>
        <v>0.9932006569221151</v>
      </c>
      <c r="I264" s="3">
        <v>0.9932006569221151</v>
      </c>
    </row>
    <row r="265" spans="1:9" ht="15">
      <c r="A265" t="s">
        <v>582</v>
      </c>
      <c r="B265" t="s">
        <v>583</v>
      </c>
      <c r="C265">
        <v>0</v>
      </c>
      <c r="D265" t="s">
        <v>584</v>
      </c>
      <c r="E265" s="2">
        <v>699215104</v>
      </c>
      <c r="F265" s="2">
        <v>403851639</v>
      </c>
      <c r="G265" s="4">
        <f t="shared" si="4"/>
        <v>0.5775785401226116</v>
      </c>
      <c r="I265" s="3">
        <v>0.5775785401226116</v>
      </c>
    </row>
    <row r="266" spans="1:9" ht="15">
      <c r="A266" t="s">
        <v>585</v>
      </c>
      <c r="B266" t="s">
        <v>586</v>
      </c>
      <c r="C266">
        <v>0</v>
      </c>
      <c r="D266" t="s">
        <v>587</v>
      </c>
      <c r="E266" s="2">
        <v>160000000</v>
      </c>
      <c r="F266" s="2">
        <v>159642195</v>
      </c>
      <c r="G266" s="4">
        <f t="shared" si="4"/>
        <v>0.99776371875</v>
      </c>
      <c r="I266" s="3">
        <v>0.99776371875</v>
      </c>
    </row>
    <row r="267" spans="1:9" ht="15">
      <c r="A267" t="s">
        <v>588</v>
      </c>
      <c r="B267" t="s">
        <v>589</v>
      </c>
      <c r="C267">
        <v>5</v>
      </c>
      <c r="D267" t="s">
        <v>590</v>
      </c>
      <c r="E267" s="2">
        <v>1094587500</v>
      </c>
      <c r="F267" s="2">
        <v>94587500</v>
      </c>
      <c r="G267" s="4">
        <f t="shared" si="4"/>
        <v>0.08641383169458815</v>
      </c>
      <c r="I267" s="3">
        <v>0.08641383169458815</v>
      </c>
    </row>
    <row r="268" spans="1:9" ht="15">
      <c r="A268" t="s">
        <v>591</v>
      </c>
      <c r="B268" t="s">
        <v>592</v>
      </c>
      <c r="C268">
        <v>639</v>
      </c>
      <c r="D268" t="s">
        <v>593</v>
      </c>
      <c r="E268" s="2">
        <v>775676196</v>
      </c>
      <c r="F268" s="2">
        <v>682856018</v>
      </c>
      <c r="G268" s="4">
        <f t="shared" si="4"/>
        <v>0.8803364361589872</v>
      </c>
      <c r="I268" s="3">
        <v>0.8803364361589872</v>
      </c>
    </row>
    <row r="269" spans="1:9" ht="15">
      <c r="A269" t="s">
        <v>594</v>
      </c>
      <c r="B269" t="s">
        <v>595</v>
      </c>
      <c r="C269">
        <v>1860</v>
      </c>
      <c r="D269" t="s">
        <v>596</v>
      </c>
      <c r="E269" s="2">
        <v>2482174408</v>
      </c>
      <c r="F269" s="2">
        <v>2339669673</v>
      </c>
      <c r="G269" s="4">
        <f t="shared" si="4"/>
        <v>0.9425887501938985</v>
      </c>
      <c r="I269" s="3">
        <v>0.9425887501938985</v>
      </c>
    </row>
    <row r="270" spans="1:9" ht="15">
      <c r="A270" t="s">
        <v>597</v>
      </c>
      <c r="B270" t="s">
        <v>598</v>
      </c>
      <c r="C270">
        <v>0</v>
      </c>
      <c r="D270" t="s">
        <v>599</v>
      </c>
      <c r="E270" s="2">
        <v>3498250000</v>
      </c>
      <c r="F270" s="2">
        <v>2384155819</v>
      </c>
      <c r="G270" s="4">
        <f t="shared" si="4"/>
        <v>0.6815281409276066</v>
      </c>
      <c r="I270" s="3">
        <v>0.6815281409276066</v>
      </c>
    </row>
    <row r="271" spans="1:9" ht="15">
      <c r="A271" t="s">
        <v>600</v>
      </c>
      <c r="B271" t="s">
        <v>601</v>
      </c>
      <c r="C271">
        <v>0</v>
      </c>
      <c r="D271" t="s">
        <v>602</v>
      </c>
      <c r="E271" s="2">
        <v>256327104</v>
      </c>
      <c r="F271" s="2">
        <v>255546300</v>
      </c>
      <c r="G271" s="4">
        <f t="shared" si="4"/>
        <v>0.9969538765592264</v>
      </c>
      <c r="I271" s="3">
        <v>0.9969538765592264</v>
      </c>
    </row>
    <row r="272" spans="1:9" ht="15">
      <c r="A272" t="s">
        <v>603</v>
      </c>
      <c r="B272" t="s">
        <v>604</v>
      </c>
      <c r="C272">
        <v>1077</v>
      </c>
      <c r="D272" t="s">
        <v>605</v>
      </c>
      <c r="E272" s="2">
        <v>386873660</v>
      </c>
      <c r="F272" s="2">
        <v>385263660</v>
      </c>
      <c r="G272" s="4">
        <f t="shared" si="4"/>
        <v>0.9958384346972601</v>
      </c>
      <c r="I272" s="3">
        <v>0.9958384346972601</v>
      </c>
    </row>
    <row r="273" spans="1:9" ht="15">
      <c r="A273" t="s">
        <v>606</v>
      </c>
      <c r="B273" t="s">
        <v>607</v>
      </c>
      <c r="C273">
        <v>2900</v>
      </c>
      <c r="D273" t="s">
        <v>608</v>
      </c>
      <c r="E273" s="2">
        <v>480400000</v>
      </c>
      <c r="F273" s="2">
        <v>476026500</v>
      </c>
      <c r="G273" s="4">
        <f t="shared" si="4"/>
        <v>0.990896128226478</v>
      </c>
      <c r="I273" s="3">
        <v>0.990896128226478</v>
      </c>
    </row>
    <row r="274" spans="1:9" ht="15">
      <c r="A274" t="s">
        <v>609</v>
      </c>
      <c r="B274" t="s">
        <v>610</v>
      </c>
      <c r="C274">
        <v>9</v>
      </c>
      <c r="D274" t="s">
        <v>611</v>
      </c>
      <c r="E274" s="2">
        <v>638866840</v>
      </c>
      <c r="F274" s="2">
        <v>608379099</v>
      </c>
      <c r="G274" s="4">
        <f t="shared" si="4"/>
        <v>0.9522784106309227</v>
      </c>
      <c r="I274" s="3">
        <v>0.9522784106309227</v>
      </c>
    </row>
    <row r="275" ht="15">
      <c r="A275" t="s">
        <v>612</v>
      </c>
    </row>
    <row r="276" spans="1:9" ht="15">
      <c r="A276" t="s">
        <v>613</v>
      </c>
      <c r="B276" t="s">
        <v>614</v>
      </c>
      <c r="C276">
        <v>0</v>
      </c>
      <c r="D276" t="s">
        <v>615</v>
      </c>
      <c r="E276" s="2">
        <v>2217200000</v>
      </c>
      <c r="F276" s="2">
        <v>2144191842</v>
      </c>
      <c r="G276" s="4">
        <f t="shared" si="4"/>
        <v>0.9670719114198087</v>
      </c>
      <c r="I276" s="3">
        <v>0.9670719114198087</v>
      </c>
    </row>
    <row r="277" spans="1:9" ht="15">
      <c r="A277" t="s">
        <v>616</v>
      </c>
      <c r="B277" t="s">
        <v>617</v>
      </c>
      <c r="C277">
        <v>0</v>
      </c>
      <c r="D277" t="s">
        <v>618</v>
      </c>
      <c r="E277" s="2">
        <v>230000000</v>
      </c>
      <c r="F277" s="2">
        <v>229999998</v>
      </c>
      <c r="G277" s="4">
        <f t="shared" si="4"/>
        <v>0.9999999913043478</v>
      </c>
      <c r="I277" s="3">
        <v>0.9999999913043478</v>
      </c>
    </row>
    <row r="278" spans="1:9" ht="15">
      <c r="A278" t="s">
        <v>619</v>
      </c>
      <c r="B278" t="s">
        <v>620</v>
      </c>
      <c r="C278">
        <v>0.8</v>
      </c>
      <c r="D278" t="s">
        <v>621</v>
      </c>
      <c r="E278" s="2">
        <v>250000000</v>
      </c>
      <c r="F278" s="2">
        <v>250000000</v>
      </c>
      <c r="G278" s="4">
        <f t="shared" si="4"/>
        <v>1</v>
      </c>
      <c r="I278" s="3">
        <v>1</v>
      </c>
    </row>
    <row r="279" spans="1:9" ht="15">
      <c r="A279" t="s">
        <v>622</v>
      </c>
      <c r="B279" t="s">
        <v>623</v>
      </c>
      <c r="C279">
        <v>0</v>
      </c>
      <c r="D279" t="s">
        <v>624</v>
      </c>
      <c r="E279" s="2">
        <v>420000000</v>
      </c>
      <c r="F279" s="2">
        <v>419940499</v>
      </c>
      <c r="G279" s="4">
        <f t="shared" si="4"/>
        <v>0.999858330952381</v>
      </c>
      <c r="I279" s="3">
        <v>0.999858330952381</v>
      </c>
    </row>
    <row r="280" spans="1:9" ht="15">
      <c r="A280" t="s">
        <v>625</v>
      </c>
      <c r="B280" t="s">
        <v>626</v>
      </c>
      <c r="C280">
        <v>4</v>
      </c>
      <c r="D280" t="s">
        <v>627</v>
      </c>
      <c r="E280" s="2">
        <v>27274723701</v>
      </c>
      <c r="F280" s="2">
        <v>26689402231</v>
      </c>
      <c r="G280" s="4">
        <f t="shared" si="4"/>
        <v>0.9785397837053601</v>
      </c>
      <c r="I280" s="3">
        <v>0.9785397837053601</v>
      </c>
    </row>
    <row r="281" spans="1:9" ht="15">
      <c r="A281" t="s">
        <v>628</v>
      </c>
      <c r="B281" t="s">
        <v>629</v>
      </c>
      <c r="C281">
        <v>0</v>
      </c>
      <c r="D281" t="s">
        <v>630</v>
      </c>
      <c r="E281" s="2">
        <v>350000000</v>
      </c>
      <c r="F281" s="2">
        <v>349999998</v>
      </c>
      <c r="G281" s="4">
        <f t="shared" si="4"/>
        <v>0.9999999942857143</v>
      </c>
      <c r="I281" s="3">
        <v>0.9999999942857143</v>
      </c>
    </row>
    <row r="282" spans="1:9" ht="15">
      <c r="A282" t="s">
        <v>631</v>
      </c>
      <c r="B282" t="s">
        <v>632</v>
      </c>
      <c r="C282">
        <v>0</v>
      </c>
      <c r="D282" t="s">
        <v>633</v>
      </c>
      <c r="E282" s="2">
        <v>300000000</v>
      </c>
      <c r="F282" s="2">
        <v>267348712</v>
      </c>
      <c r="G282" s="4">
        <f t="shared" si="4"/>
        <v>0.8911623733333334</v>
      </c>
      <c r="I282" s="3">
        <v>0.8911623733333334</v>
      </c>
    </row>
    <row r="283" spans="1:9" ht="15">
      <c r="A283" t="s">
        <v>634</v>
      </c>
      <c r="B283" t="s">
        <v>635</v>
      </c>
      <c r="C283">
        <v>0</v>
      </c>
      <c r="D283" t="s">
        <v>636</v>
      </c>
      <c r="E283" s="2">
        <v>160000000</v>
      </c>
      <c r="F283" s="2">
        <v>159817000</v>
      </c>
      <c r="G283" s="4">
        <f t="shared" si="4"/>
        <v>0.99885625</v>
      </c>
      <c r="I283" s="3">
        <v>0.99885625</v>
      </c>
    </row>
    <row r="284" spans="1:9" ht="15">
      <c r="A284" t="s">
        <v>637</v>
      </c>
      <c r="B284" t="s">
        <v>638</v>
      </c>
      <c r="C284">
        <v>1860</v>
      </c>
      <c r="D284" t="s">
        <v>639</v>
      </c>
      <c r="E284" s="2">
        <v>18880642759</v>
      </c>
      <c r="F284" s="2">
        <v>10453541984</v>
      </c>
      <c r="G284" s="4">
        <f t="shared" si="4"/>
        <v>0.5536645185989243</v>
      </c>
      <c r="I284" s="3">
        <v>0.5536645185989243</v>
      </c>
    </row>
    <row r="285" spans="1:9" ht="15">
      <c r="A285" t="s">
        <v>640</v>
      </c>
      <c r="B285" t="s">
        <v>641</v>
      </c>
      <c r="C285">
        <v>0</v>
      </c>
      <c r="D285" t="s">
        <v>642</v>
      </c>
      <c r="E285" s="2">
        <v>240000000</v>
      </c>
      <c r="F285" s="2">
        <v>240000000</v>
      </c>
      <c r="G285" s="4">
        <f t="shared" si="4"/>
        <v>1</v>
      </c>
      <c r="I285" s="3">
        <v>1</v>
      </c>
    </row>
    <row r="286" spans="1:9" ht="15">
      <c r="A286" t="s">
        <v>643</v>
      </c>
      <c r="B286" t="s">
        <v>644</v>
      </c>
      <c r="C286">
        <v>0</v>
      </c>
      <c r="D286" t="s">
        <v>645</v>
      </c>
      <c r="E286" s="2">
        <v>80000000</v>
      </c>
      <c r="F286" s="2">
        <v>61096048</v>
      </c>
      <c r="G286" s="4">
        <f t="shared" si="4"/>
        <v>0.7637006</v>
      </c>
      <c r="I286" s="3">
        <v>0.7637006</v>
      </c>
    </row>
    <row r="287" spans="1:9" ht="15">
      <c r="A287" t="s">
        <v>647</v>
      </c>
      <c r="B287" t="s">
        <v>648</v>
      </c>
      <c r="C287">
        <v>1</v>
      </c>
      <c r="D287" t="s">
        <v>649</v>
      </c>
      <c r="E287" s="2">
        <v>78001000000</v>
      </c>
      <c r="F287" s="2">
        <v>78001000000</v>
      </c>
      <c r="G287" s="4">
        <f t="shared" si="4"/>
        <v>1</v>
      </c>
      <c r="I287" s="3">
        <v>1</v>
      </c>
    </row>
    <row r="288" spans="1:9" ht="15">
      <c r="A288" t="s">
        <v>650</v>
      </c>
      <c r="B288" t="s">
        <v>651</v>
      </c>
      <c r="C288">
        <v>1</v>
      </c>
      <c r="D288" t="s">
        <v>652</v>
      </c>
      <c r="E288" s="2">
        <v>1344020000</v>
      </c>
      <c r="F288" s="2">
        <v>906024000</v>
      </c>
      <c r="G288" s="4">
        <f t="shared" si="4"/>
        <v>0.674114968527254</v>
      </c>
      <c r="I288" s="3">
        <v>0.674114968527254</v>
      </c>
    </row>
    <row r="289" spans="1:9" ht="15">
      <c r="A289" t="s">
        <v>650</v>
      </c>
      <c r="B289" t="s">
        <v>651</v>
      </c>
      <c r="C289">
        <v>1</v>
      </c>
      <c r="D289" t="s">
        <v>653</v>
      </c>
      <c r="E289" s="2">
        <v>757889266</v>
      </c>
      <c r="F289" s="2">
        <v>390803710</v>
      </c>
      <c r="G289" s="4">
        <f t="shared" si="4"/>
        <v>0.5156475062149779</v>
      </c>
      <c r="I289" s="3">
        <v>0.5156475062149779</v>
      </c>
    </row>
    <row r="290" spans="1:9" ht="15">
      <c r="A290" t="s">
        <v>654</v>
      </c>
      <c r="B290" t="s">
        <v>651</v>
      </c>
      <c r="C290">
        <v>1</v>
      </c>
      <c r="D290" t="s">
        <v>655</v>
      </c>
      <c r="E290" s="2">
        <v>52841824807</v>
      </c>
      <c r="F290" s="2">
        <v>48409510391</v>
      </c>
      <c r="G290" s="4">
        <f t="shared" si="4"/>
        <v>0.9161210947542288</v>
      </c>
      <c r="I290" s="3">
        <v>0.9161210947542288</v>
      </c>
    </row>
    <row r="291" spans="1:9" ht="15">
      <c r="A291" t="s">
        <v>654</v>
      </c>
      <c r="B291" t="s">
        <v>651</v>
      </c>
      <c r="C291">
        <v>1</v>
      </c>
      <c r="D291" t="s">
        <v>656</v>
      </c>
      <c r="E291" s="2">
        <v>1960000000</v>
      </c>
      <c r="F291" s="2">
        <v>1959978589</v>
      </c>
      <c r="G291" s="4">
        <f t="shared" si="4"/>
        <v>0.9999890760204082</v>
      </c>
      <c r="I291" s="3">
        <v>0.9999890760204082</v>
      </c>
    </row>
    <row r="292" spans="1:9" ht="15">
      <c r="A292" t="s">
        <v>654</v>
      </c>
      <c r="B292" t="s">
        <v>651</v>
      </c>
      <c r="C292">
        <v>1</v>
      </c>
      <c r="D292" t="s">
        <v>657</v>
      </c>
      <c r="E292" s="2">
        <v>200000000</v>
      </c>
      <c r="F292" s="2">
        <v>16865343</v>
      </c>
      <c r="G292" s="4">
        <f t="shared" si="4"/>
        <v>0.084326715</v>
      </c>
      <c r="I292" s="3">
        <v>0.084326715</v>
      </c>
    </row>
    <row r="293" spans="1:9" ht="15">
      <c r="A293" t="s">
        <v>654</v>
      </c>
      <c r="B293" t="s">
        <v>651</v>
      </c>
      <c r="C293">
        <v>1</v>
      </c>
      <c r="D293" t="s">
        <v>658</v>
      </c>
      <c r="E293" s="2">
        <v>450000000</v>
      </c>
      <c r="F293" s="2">
        <v>250000000</v>
      </c>
      <c r="G293" s="4">
        <f t="shared" si="4"/>
        <v>0.5555555555555556</v>
      </c>
      <c r="I293" s="3">
        <v>0.5555555555555556</v>
      </c>
    </row>
    <row r="294" spans="1:9" ht="15">
      <c r="A294" t="s">
        <v>654</v>
      </c>
      <c r="B294" t="s">
        <v>651</v>
      </c>
      <c r="C294">
        <v>1</v>
      </c>
      <c r="D294" t="s">
        <v>659</v>
      </c>
      <c r="E294" s="2">
        <v>80000000</v>
      </c>
      <c r="F294" s="2">
        <v>51287215</v>
      </c>
      <c r="G294" s="4">
        <f t="shared" si="4"/>
        <v>0.6410901875</v>
      </c>
      <c r="I294" s="3">
        <v>0.6410901875</v>
      </c>
    </row>
    <row r="295" spans="1:9" ht="15">
      <c r="A295" t="s">
        <v>654</v>
      </c>
      <c r="B295" t="s">
        <v>651</v>
      </c>
      <c r="C295">
        <v>1</v>
      </c>
      <c r="D295" t="s">
        <v>660</v>
      </c>
      <c r="E295" s="2">
        <v>54624017</v>
      </c>
      <c r="F295" s="2">
        <v>50000000</v>
      </c>
      <c r="G295" s="4">
        <f t="shared" si="4"/>
        <v>0.9153482798601209</v>
      </c>
      <c r="I295" s="3">
        <v>0.9153482798601209</v>
      </c>
    </row>
    <row r="296" spans="1:9" ht="15">
      <c r="A296" t="s">
        <v>654</v>
      </c>
      <c r="B296" t="s">
        <v>651</v>
      </c>
      <c r="C296">
        <v>1</v>
      </c>
      <c r="D296" t="s">
        <v>661</v>
      </c>
      <c r="E296" s="2">
        <v>90000000</v>
      </c>
      <c r="F296" s="2">
        <v>71100512</v>
      </c>
      <c r="G296" s="4">
        <f t="shared" si="4"/>
        <v>0.7900056888888889</v>
      </c>
      <c r="I296" s="3">
        <v>0.7900056888888889</v>
      </c>
    </row>
    <row r="297" spans="1:9" ht="15">
      <c r="A297" t="s">
        <v>654</v>
      </c>
      <c r="B297" t="s">
        <v>651</v>
      </c>
      <c r="C297">
        <v>1</v>
      </c>
      <c r="D297" t="s">
        <v>662</v>
      </c>
      <c r="E297" s="2">
        <v>504091258</v>
      </c>
      <c r="F297" s="2">
        <v>504091258</v>
      </c>
      <c r="G297" s="4">
        <f t="shared" si="4"/>
        <v>1</v>
      </c>
      <c r="I297" s="3">
        <v>1</v>
      </c>
    </row>
    <row r="298" spans="1:9" ht="15">
      <c r="A298" t="s">
        <v>663</v>
      </c>
      <c r="B298" t="s">
        <v>664</v>
      </c>
      <c r="C298">
        <v>1</v>
      </c>
      <c r="D298" t="s">
        <v>665</v>
      </c>
      <c r="E298" s="2">
        <v>2300000000</v>
      </c>
      <c r="F298" s="2">
        <v>2027004915</v>
      </c>
      <c r="G298" s="4">
        <f t="shared" si="4"/>
        <v>0.8813064847826086</v>
      </c>
      <c r="I298" s="3">
        <v>0.8813064847826086</v>
      </c>
    </row>
    <row r="299" spans="1:9" ht="15">
      <c r="A299" t="s">
        <v>666</v>
      </c>
      <c r="B299" t="s">
        <v>667</v>
      </c>
      <c r="C299">
        <v>1</v>
      </c>
      <c r="D299" t="s">
        <v>668</v>
      </c>
      <c r="E299" s="2">
        <v>1125000000</v>
      </c>
      <c r="F299" s="2">
        <v>807826922</v>
      </c>
      <c r="G299" s="4">
        <f t="shared" si="4"/>
        <v>0.7180683751111111</v>
      </c>
      <c r="I299" s="3">
        <v>0.7180683751111111</v>
      </c>
    </row>
    <row r="300" spans="1:9" ht="15">
      <c r="A300" t="s">
        <v>669</v>
      </c>
      <c r="B300" t="s">
        <v>670</v>
      </c>
      <c r="C300">
        <v>1</v>
      </c>
      <c r="D300" t="s">
        <v>671</v>
      </c>
      <c r="E300" s="2">
        <v>8020000000</v>
      </c>
      <c r="F300" s="2">
        <v>4393619596</v>
      </c>
      <c r="G300" s="4">
        <f t="shared" si="4"/>
        <v>0.5478328673316708</v>
      </c>
      <c r="I300" s="3">
        <v>0.5478328673316708</v>
      </c>
    </row>
    <row r="301" spans="1:9" ht="15">
      <c r="A301" t="s">
        <v>672</v>
      </c>
      <c r="B301" t="s">
        <v>673</v>
      </c>
      <c r="C301">
        <v>1</v>
      </c>
      <c r="D301" t="s">
        <v>674</v>
      </c>
      <c r="E301" s="2">
        <v>20000000</v>
      </c>
      <c r="F301" s="2">
        <v>9470000</v>
      </c>
      <c r="G301" s="4">
        <f t="shared" si="4"/>
        <v>0.4735</v>
      </c>
      <c r="I301" s="3">
        <v>0.4735</v>
      </c>
    </row>
    <row r="302" spans="1:9" ht="15">
      <c r="A302" t="s">
        <v>675</v>
      </c>
      <c r="B302" t="s">
        <v>676</v>
      </c>
      <c r="C302">
        <v>1</v>
      </c>
      <c r="D302" t="s">
        <v>677</v>
      </c>
      <c r="E302" s="2">
        <v>200000000</v>
      </c>
      <c r="F302" s="2">
        <v>194210343</v>
      </c>
      <c r="G302" s="4">
        <f t="shared" si="4"/>
        <v>0.971051715</v>
      </c>
      <c r="I302" s="3">
        <v>0.971051715</v>
      </c>
    </row>
    <row r="303" spans="1:9" ht="15">
      <c r="A303" t="s">
        <v>675</v>
      </c>
      <c r="B303" t="s">
        <v>676</v>
      </c>
      <c r="C303">
        <v>1</v>
      </c>
      <c r="D303" t="s">
        <v>678</v>
      </c>
      <c r="E303" s="2">
        <v>100000000</v>
      </c>
      <c r="F303" s="2">
        <v>44849999</v>
      </c>
      <c r="G303" s="4">
        <f t="shared" si="4"/>
        <v>0.44849999</v>
      </c>
      <c r="I303" s="3">
        <v>0.44849999</v>
      </c>
    </row>
    <row r="304" spans="1:9" ht="15">
      <c r="A304" t="s">
        <v>675</v>
      </c>
      <c r="B304" t="s">
        <v>676</v>
      </c>
      <c r="C304">
        <v>1</v>
      </c>
      <c r="D304" t="s">
        <v>679</v>
      </c>
      <c r="E304" s="2">
        <v>435000000</v>
      </c>
      <c r="F304" s="2">
        <v>411712079</v>
      </c>
      <c r="G304" s="4">
        <f t="shared" si="4"/>
        <v>0.9464645494252873</v>
      </c>
      <c r="I304" s="3">
        <v>0.9464645494252873</v>
      </c>
    </row>
    <row r="305" spans="1:9" ht="15">
      <c r="A305" t="s">
        <v>675</v>
      </c>
      <c r="B305" t="s">
        <v>676</v>
      </c>
      <c r="C305">
        <v>1</v>
      </c>
      <c r="D305" t="s">
        <v>680</v>
      </c>
      <c r="E305" s="2">
        <v>104004927</v>
      </c>
      <c r="F305" s="2">
        <v>89559000</v>
      </c>
      <c r="G305" s="4">
        <f t="shared" si="4"/>
        <v>0.8611034359939506</v>
      </c>
      <c r="I305" s="3">
        <v>0.8611034359939506</v>
      </c>
    </row>
    <row r="306" spans="1:9" ht="15">
      <c r="A306" t="s">
        <v>681</v>
      </c>
      <c r="B306" t="s">
        <v>682</v>
      </c>
      <c r="C306">
        <v>1</v>
      </c>
      <c r="D306" t="s">
        <v>683</v>
      </c>
      <c r="E306" s="2">
        <v>17605365183</v>
      </c>
      <c r="F306" s="2">
        <v>0</v>
      </c>
      <c r="G306" s="4">
        <f t="shared" si="4"/>
        <v>0</v>
      </c>
      <c r="I306" s="3">
        <v>0</v>
      </c>
    </row>
    <row r="307" spans="1:9" ht="15">
      <c r="A307" t="s">
        <v>681</v>
      </c>
      <c r="B307" t="s">
        <v>682</v>
      </c>
      <c r="C307">
        <v>1</v>
      </c>
      <c r="D307" t="s">
        <v>684</v>
      </c>
      <c r="E307" s="2">
        <v>4630651601</v>
      </c>
      <c r="F307" s="2">
        <v>2198347002</v>
      </c>
      <c r="G307" s="4">
        <f t="shared" si="4"/>
        <v>0.474738155970374</v>
      </c>
      <c r="I307" s="3">
        <v>0.474738155970374</v>
      </c>
    </row>
    <row r="308" spans="1:9" ht="15">
      <c r="A308" t="s">
        <v>681</v>
      </c>
      <c r="B308" t="s">
        <v>682</v>
      </c>
      <c r="C308">
        <v>1</v>
      </c>
      <c r="D308" t="s">
        <v>685</v>
      </c>
      <c r="E308" s="2">
        <v>1674622076</v>
      </c>
      <c r="F308" s="2">
        <v>762455658</v>
      </c>
      <c r="G308" s="4">
        <f t="shared" si="4"/>
        <v>0.4553001354318704</v>
      </c>
      <c r="I308" s="3">
        <v>0.4553001354318704</v>
      </c>
    </row>
    <row r="309" spans="1:9" ht="15">
      <c r="A309" t="s">
        <v>686</v>
      </c>
      <c r="B309" t="s">
        <v>687</v>
      </c>
      <c r="C309">
        <v>1</v>
      </c>
      <c r="D309" t="s">
        <v>688</v>
      </c>
      <c r="E309" s="2">
        <v>1402861980</v>
      </c>
      <c r="F309" s="2">
        <v>1228807081</v>
      </c>
      <c r="G309" s="4">
        <f t="shared" si="4"/>
        <v>0.8759287075411367</v>
      </c>
      <c r="I309" s="3">
        <v>0.8759287075411367</v>
      </c>
    </row>
    <row r="310" spans="1:9" ht="15">
      <c r="A310" t="s">
        <v>689</v>
      </c>
      <c r="B310" t="s">
        <v>690</v>
      </c>
      <c r="C310">
        <v>1</v>
      </c>
      <c r="D310" t="s">
        <v>691</v>
      </c>
      <c r="E310" s="2">
        <v>8726060800</v>
      </c>
      <c r="F310" s="2">
        <v>7569184039</v>
      </c>
      <c r="G310" s="4">
        <f t="shared" si="4"/>
        <v>0.8674227939140648</v>
      </c>
      <c r="I310" s="3">
        <v>0.8674227939140648</v>
      </c>
    </row>
    <row r="311" spans="1:9" ht="15">
      <c r="A311" t="s">
        <v>689</v>
      </c>
      <c r="B311" t="s">
        <v>690</v>
      </c>
      <c r="C311">
        <v>1</v>
      </c>
      <c r="D311" t="s">
        <v>692</v>
      </c>
      <c r="E311" s="2">
        <v>1163939200</v>
      </c>
      <c r="F311" s="2">
        <v>649657509</v>
      </c>
      <c r="G311" s="4">
        <f t="shared" si="4"/>
        <v>0.5581541621761686</v>
      </c>
      <c r="I311" s="3">
        <v>0.5581541621761686</v>
      </c>
    </row>
    <row r="312" spans="1:9" ht="15">
      <c r="A312" t="s">
        <v>693</v>
      </c>
      <c r="B312" t="s">
        <v>694</v>
      </c>
      <c r="C312">
        <v>1</v>
      </c>
      <c r="D312" t="s">
        <v>695</v>
      </c>
      <c r="E312" s="2">
        <v>9389745869</v>
      </c>
      <c r="F312" s="2">
        <v>9341844476</v>
      </c>
      <c r="G312" s="4">
        <f t="shared" si="4"/>
        <v>0.9948985421258156</v>
      </c>
      <c r="I312" s="3">
        <v>0.9948985421258156</v>
      </c>
    </row>
    <row r="313" spans="1:9" ht="15">
      <c r="A313" t="s">
        <v>693</v>
      </c>
      <c r="B313" t="s">
        <v>694</v>
      </c>
      <c r="C313">
        <v>1</v>
      </c>
      <c r="D313" t="s">
        <v>696</v>
      </c>
      <c r="E313" s="2">
        <v>1024136944</v>
      </c>
      <c r="F313" s="2">
        <v>1023519285</v>
      </c>
      <c r="G313" s="4">
        <f t="shared" si="4"/>
        <v>0.9993968980382764</v>
      </c>
      <c r="I313" s="3">
        <v>0.9993968980382764</v>
      </c>
    </row>
    <row r="314" spans="1:9" ht="15">
      <c r="A314" t="s">
        <v>697</v>
      </c>
      <c r="B314" t="s">
        <v>694</v>
      </c>
      <c r="C314">
        <v>1</v>
      </c>
      <c r="D314" t="s">
        <v>698</v>
      </c>
      <c r="E314" s="2">
        <v>37866292757</v>
      </c>
      <c r="F314" s="2">
        <v>27657301491</v>
      </c>
      <c r="G314" s="4">
        <f t="shared" si="4"/>
        <v>0.7303936952182161</v>
      </c>
      <c r="I314" s="3">
        <v>0.7303936952182161</v>
      </c>
    </row>
    <row r="315" spans="1:9" ht="15">
      <c r="A315" t="s">
        <v>697</v>
      </c>
      <c r="B315" t="s">
        <v>694</v>
      </c>
      <c r="C315">
        <v>1</v>
      </c>
      <c r="D315" t="s">
        <v>699</v>
      </c>
      <c r="E315" s="2">
        <v>8209888101</v>
      </c>
      <c r="F315" s="2">
        <v>8213532101</v>
      </c>
      <c r="G315" s="4">
        <f t="shared" si="4"/>
        <v>1.0004438550142427</v>
      </c>
      <c r="I315" s="3">
        <v>1.0004438550142427</v>
      </c>
    </row>
    <row r="316" spans="1:9" ht="15">
      <c r="A316" t="s">
        <v>700</v>
      </c>
      <c r="B316" t="s">
        <v>701</v>
      </c>
      <c r="C316">
        <v>4</v>
      </c>
      <c r="D316" t="s">
        <v>702</v>
      </c>
      <c r="E316" s="2">
        <v>19067103895</v>
      </c>
      <c r="F316" s="2">
        <v>19011660628</v>
      </c>
      <c r="G316" s="4">
        <f t="shared" si="4"/>
        <v>0.9970922030264628</v>
      </c>
      <c r="I316" s="3">
        <v>0.9970922030264628</v>
      </c>
    </row>
    <row r="317" spans="1:9" ht="15">
      <c r="A317" t="s">
        <v>700</v>
      </c>
      <c r="B317" t="s">
        <v>701</v>
      </c>
      <c r="C317">
        <v>4</v>
      </c>
      <c r="D317" t="s">
        <v>703</v>
      </c>
      <c r="E317" s="2">
        <v>19067103895</v>
      </c>
      <c r="F317" s="2">
        <v>19011660628</v>
      </c>
      <c r="G317" s="4">
        <f t="shared" si="4"/>
        <v>0.9970922030264628</v>
      </c>
      <c r="I317" s="3">
        <v>0.9970922030264628</v>
      </c>
    </row>
    <row r="318" spans="1:15" ht="15">
      <c r="A318" t="s">
        <v>700</v>
      </c>
      <c r="B318" t="s">
        <v>701</v>
      </c>
      <c r="C318" t="s">
        <v>704</v>
      </c>
      <c r="D318" s="9" t="s">
        <v>705</v>
      </c>
      <c r="E318" s="5" t="s">
        <v>706</v>
      </c>
      <c r="F318" s="5" t="s">
        <v>707</v>
      </c>
      <c r="G318" s="10"/>
      <c r="H318" s="8"/>
      <c r="I318" s="11"/>
      <c r="J318" s="8"/>
      <c r="K318" s="8"/>
      <c r="L318" s="8"/>
      <c r="M318" s="8"/>
      <c r="N318" s="8"/>
      <c r="O318" s="8"/>
    </row>
    <row r="319" spans="1:9" ht="15">
      <c r="A319" t="s">
        <v>708</v>
      </c>
      <c r="B319" t="s">
        <v>709</v>
      </c>
      <c r="C319">
        <v>62</v>
      </c>
      <c r="D319" t="s">
        <v>710</v>
      </c>
      <c r="E319" s="2">
        <v>539265570</v>
      </c>
      <c r="F319" s="2">
        <v>525492640</v>
      </c>
      <c r="G319" s="4">
        <f t="shared" si="4"/>
        <v>0.9744598380349037</v>
      </c>
      <c r="I319" s="3">
        <v>0.9744598380349037</v>
      </c>
    </row>
    <row r="320" spans="1:9" ht="15">
      <c r="A320" t="s">
        <v>711</v>
      </c>
      <c r="B320" t="s">
        <v>709</v>
      </c>
      <c r="C320">
        <v>62</v>
      </c>
      <c r="D320" t="s">
        <v>712</v>
      </c>
      <c r="E320" s="2">
        <v>516000000</v>
      </c>
      <c r="F320" s="2">
        <v>500373247</v>
      </c>
      <c r="G320" s="4">
        <f t="shared" si="4"/>
        <v>0.9697155949612403</v>
      </c>
      <c r="I320" s="3">
        <v>0.9697155949612403</v>
      </c>
    </row>
    <row r="321" spans="1:9" ht="15">
      <c r="A321" t="s">
        <v>713</v>
      </c>
      <c r="B321" t="s">
        <v>709</v>
      </c>
      <c r="C321">
        <v>25</v>
      </c>
      <c r="D321" t="s">
        <v>714</v>
      </c>
      <c r="E321" s="2">
        <v>508673213</v>
      </c>
      <c r="F321" s="2">
        <v>496045999</v>
      </c>
      <c r="G321" s="4">
        <f t="shared" si="4"/>
        <v>0.9751761766153784</v>
      </c>
      <c r="I321" s="3">
        <v>0.9751761766153784</v>
      </c>
    </row>
    <row r="322" spans="1:9" ht="15">
      <c r="A322" t="s">
        <v>715</v>
      </c>
      <c r="B322" t="s">
        <v>716</v>
      </c>
      <c r="C322">
        <v>0</v>
      </c>
      <c r="D322" t="s">
        <v>717</v>
      </c>
      <c r="E322" s="2">
        <v>435120000</v>
      </c>
      <c r="F322" s="2">
        <v>435120000</v>
      </c>
      <c r="G322" s="4">
        <f t="shared" si="4"/>
        <v>1</v>
      </c>
      <c r="I322" s="3">
        <v>1</v>
      </c>
    </row>
    <row r="323" spans="1:9" ht="15">
      <c r="A323" t="s">
        <v>718</v>
      </c>
      <c r="B323" t="s">
        <v>719</v>
      </c>
      <c r="C323">
        <v>25</v>
      </c>
      <c r="D323" t="s">
        <v>720</v>
      </c>
      <c r="E323" s="2">
        <v>430000000</v>
      </c>
      <c r="F323" s="2">
        <v>374932210</v>
      </c>
      <c r="G323" s="4">
        <f t="shared" si="4"/>
        <v>0.8719353720930233</v>
      </c>
      <c r="I323" s="3">
        <v>0.8719353720930233</v>
      </c>
    </row>
    <row r="324" spans="1:9" ht="15">
      <c r="A324" t="s">
        <v>711</v>
      </c>
      <c r="B324" t="s">
        <v>719</v>
      </c>
      <c r="C324">
        <v>62</v>
      </c>
      <c r="D324" t="s">
        <v>721</v>
      </c>
      <c r="E324" s="2">
        <v>318915750</v>
      </c>
      <c r="F324" s="2">
        <v>314725880</v>
      </c>
      <c r="G324" s="4">
        <f t="shared" si="4"/>
        <v>0.9868621414903466</v>
      </c>
      <c r="I324" s="3">
        <v>0.9868621414903466</v>
      </c>
    </row>
    <row r="325" spans="1:9" ht="15">
      <c r="A325" t="s">
        <v>722</v>
      </c>
      <c r="B325" t="s">
        <v>723</v>
      </c>
      <c r="C325" t="s">
        <v>724</v>
      </c>
      <c r="D325" t="s">
        <v>725</v>
      </c>
      <c r="E325" s="2">
        <v>9904395464</v>
      </c>
      <c r="F325" s="2">
        <v>7450759082</v>
      </c>
      <c r="G325" s="4">
        <f aca="true" t="shared" si="5" ref="G325:G332">F325/E325</f>
        <v>0.7522679308476369</v>
      </c>
      <c r="I325" s="3">
        <v>0.7522679308476369</v>
      </c>
    </row>
    <row r="326" spans="1:9" ht="15">
      <c r="A326" t="s">
        <v>726</v>
      </c>
      <c r="B326" t="s">
        <v>727</v>
      </c>
      <c r="C326">
        <v>6</v>
      </c>
      <c r="D326" t="s">
        <v>728</v>
      </c>
      <c r="E326" s="2">
        <v>1936480000</v>
      </c>
      <c r="F326" s="2">
        <v>1181624461</v>
      </c>
      <c r="G326" s="4">
        <f t="shared" si="5"/>
        <v>0.6101919260720483</v>
      </c>
      <c r="I326" s="3">
        <v>0.6101919260720483</v>
      </c>
    </row>
    <row r="327" spans="1:9" ht="15">
      <c r="A327" t="s">
        <v>729</v>
      </c>
      <c r="B327" t="s">
        <v>730</v>
      </c>
      <c r="C327">
        <v>242389</v>
      </c>
      <c r="D327" t="s">
        <v>731</v>
      </c>
      <c r="E327" s="2">
        <v>4021558308</v>
      </c>
      <c r="F327" s="2">
        <v>3723378048</v>
      </c>
      <c r="G327" s="4">
        <f t="shared" si="5"/>
        <v>0.9258545476247761</v>
      </c>
      <c r="I327" s="3">
        <v>0.9258545476247761</v>
      </c>
    </row>
    <row r="328" spans="1:9" ht="15">
      <c r="A328" t="s">
        <v>732</v>
      </c>
      <c r="B328" t="s">
        <v>733</v>
      </c>
      <c r="C328">
        <v>0</v>
      </c>
      <c r="D328" t="s">
        <v>734</v>
      </c>
      <c r="E328" s="2">
        <v>252000000</v>
      </c>
      <c r="F328" s="2">
        <v>239425200</v>
      </c>
      <c r="G328" s="4">
        <f t="shared" si="5"/>
        <v>0.9501</v>
      </c>
      <c r="I328" s="3">
        <v>0.9501</v>
      </c>
    </row>
    <row r="329" spans="1:9" ht="15">
      <c r="A329" t="s">
        <v>735</v>
      </c>
      <c r="B329" t="s">
        <v>736</v>
      </c>
      <c r="C329">
        <v>0</v>
      </c>
      <c r="D329" t="s">
        <v>737</v>
      </c>
      <c r="E329" s="2">
        <v>238095235</v>
      </c>
      <c r="F329" s="2">
        <v>238095235</v>
      </c>
      <c r="G329" s="4">
        <f t="shared" si="5"/>
        <v>1</v>
      </c>
      <c r="I329" s="3">
        <v>1</v>
      </c>
    </row>
    <row r="330" spans="1:9" ht="15">
      <c r="A330" t="s">
        <v>715</v>
      </c>
      <c r="B330" t="s">
        <v>716</v>
      </c>
      <c r="C330">
        <v>7060</v>
      </c>
      <c r="D330" t="s">
        <v>738</v>
      </c>
      <c r="E330" s="2">
        <v>1604022085</v>
      </c>
      <c r="F330" s="2">
        <v>1137217737</v>
      </c>
      <c r="G330" s="4">
        <f t="shared" si="5"/>
        <v>0.7089788523703525</v>
      </c>
      <c r="I330" s="3">
        <v>0.7089788523703525</v>
      </c>
    </row>
    <row r="331" spans="1:9" ht="15">
      <c r="A331" t="s">
        <v>739</v>
      </c>
      <c r="B331" t="s">
        <v>740</v>
      </c>
      <c r="C331">
        <v>4</v>
      </c>
      <c r="D331" t="s">
        <v>741</v>
      </c>
      <c r="E331" s="2">
        <v>1004523810</v>
      </c>
      <c r="F331" s="2">
        <v>969231136</v>
      </c>
      <c r="G331" s="4">
        <f t="shared" si="5"/>
        <v>0.9648662643446948</v>
      </c>
      <c r="I331" s="3">
        <v>0.9648662643446948</v>
      </c>
    </row>
    <row r="332" spans="1:9" ht="15">
      <c r="A332" t="s">
        <v>726</v>
      </c>
      <c r="B332" t="s">
        <v>727</v>
      </c>
      <c r="C332">
        <v>6</v>
      </c>
      <c r="D332" t="s">
        <v>742</v>
      </c>
      <c r="E332" s="2">
        <v>219762660</v>
      </c>
      <c r="F332" s="2">
        <v>219762660</v>
      </c>
      <c r="G332" s="4">
        <f t="shared" si="5"/>
        <v>1</v>
      </c>
      <c r="I332" s="3">
        <v>1</v>
      </c>
    </row>
    <row r="333" spans="8:9" ht="15">
      <c r="H333" s="12" t="s">
        <v>751</v>
      </c>
      <c r="I333" s="13">
        <f>AVERAGE(I4:I332)</f>
        <v>0.974937422789633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Plantilla calificacion de gestion febrero 21_2011</dc:title>
  <dc:subject/>
  <dc:creator>JOSE MARIO GRISALES</dc:creator>
  <cp:keywords/>
  <dc:description/>
  <cp:lastModifiedBy>AUXCONTROL10</cp:lastModifiedBy>
  <cp:lastPrinted>2021-06-17T17:39:04Z</cp:lastPrinted>
  <dcterms:created xsi:type="dcterms:W3CDTF">2010-02-24T13:59:50Z</dcterms:created>
  <dcterms:modified xsi:type="dcterms:W3CDTF">2021-07-13T15:26:41Z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0x010100EA1C3A52C6C5134387F0538D53F8599C</vt:lpwstr>
  </property>
  <property fmtid="{D5CDD505-2E9C-101B-9397-08002B2CF9AE}" pid="3" name="Nombre Doc">
    <vt:lpwstr>Plantilla calificacion de gestion febrero 21_2011</vt:lpwstr>
  </property>
  <property fmtid="{D5CDD505-2E9C-101B-9397-08002B2CF9AE}" pid="4" name="Fecha">
    <vt:lpwstr/>
  </property>
</Properties>
</file>