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75" windowWidth="19440" windowHeight="7395"/>
  </bookViews>
  <sheets>
    <sheet name="Contenido" sheetId="1" r:id="rId1"/>
    <sheet name="9.1" sheetId="2" r:id="rId2"/>
    <sheet name="9.2" sheetId="3" r:id="rId3"/>
    <sheet name="9.3" sheetId="4" r:id="rId4"/>
    <sheet name="9.4" sheetId="5" r:id="rId5"/>
    <sheet name="9.5" sheetId="6" r:id="rId6"/>
    <sheet name="9.6.1" sheetId="7" r:id="rId7"/>
    <sheet name="9.6.2" sheetId="8" r:id="rId8"/>
    <sheet name="9.6.3" sheetId="9" r:id="rId9"/>
    <sheet name="9.7" sheetId="10" r:id="rId10"/>
  </sheets>
  <calcPr calcId="145621"/>
</workbook>
</file>

<file path=xl/calcChain.xml><?xml version="1.0" encoding="utf-8"?>
<calcChain xmlns="http://schemas.openxmlformats.org/spreadsheetml/2006/main">
  <c r="G12" i="2" l="1"/>
  <c r="G13" i="2"/>
  <c r="G14" i="2"/>
  <c r="G15" i="2"/>
  <c r="G17" i="2"/>
  <c r="G19" i="2"/>
  <c r="G25" i="2"/>
  <c r="G11" i="2"/>
  <c r="E26" i="2"/>
</calcChain>
</file>

<file path=xl/sharedStrings.xml><?xml version="1.0" encoding="utf-8"?>
<sst xmlns="http://schemas.openxmlformats.org/spreadsheetml/2006/main" count="376" uniqueCount="199">
  <si>
    <t>9. COMERCIO EXTERIOR</t>
  </si>
  <si>
    <t>DESCRIPCIÓN</t>
  </si>
  <si>
    <t>FOB US$ MILES</t>
  </si>
  <si>
    <t>VARIACIÓN %</t>
  </si>
  <si>
    <t>PARTICIP. PORCENTUAL</t>
  </si>
  <si>
    <t>Total</t>
  </si>
  <si>
    <t>Fabricación de productos textiles</t>
  </si>
  <si>
    <t>Fabricación de prendas de vestir; preparado y teñido de pieles</t>
  </si>
  <si>
    <t xml:space="preserve">Fuente: Banco de la República - Informe de Coyuntura Económica Regional ICER </t>
  </si>
  <si>
    <t>Tabla 9.1</t>
  </si>
  <si>
    <t>PAÍS DESTINO</t>
  </si>
  <si>
    <t>Estados Unidos</t>
  </si>
  <si>
    <t>Perú</t>
  </si>
  <si>
    <t>México</t>
  </si>
  <si>
    <t>Canadá</t>
  </si>
  <si>
    <t>España</t>
  </si>
  <si>
    <t>Otros Países</t>
  </si>
  <si>
    <t>AÑO</t>
  </si>
  <si>
    <t>PARTICULARES</t>
  </si>
  <si>
    <t>TOTAL</t>
  </si>
  <si>
    <t>Volumen  de las exportaciones colombianas de café, según exportador – anual. Miles de sacos de 60 Kg. de café verde equivalente</t>
  </si>
  <si>
    <t>FEDERACIÓN NACIONAL DE CAFETEROS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</si>
  <si>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</si>
  <si>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</si>
  <si>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</si>
  <si>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</si>
  <si>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</si>
  <si>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</si>
  <si>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</si>
  <si>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</si>
  <si>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</si>
  <si>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</si>
  <si>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</si>
  <si>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</si>
  <si>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</si>
  <si>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CIF US$(MILES)</t>
  </si>
  <si>
    <t xml:space="preserve">Total 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</si>
  <si>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</si>
  <si>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</si>
  <si>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</si>
  <si>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</si>
  <si>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</si>
  <si>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</si>
  <si>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</si>
  <si>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Santander</t>
  </si>
  <si>
    <t>Magdalena</t>
  </si>
  <si>
    <t>Risaralda</t>
  </si>
  <si>
    <t>Caldas</t>
  </si>
  <si>
    <t>Cauca</t>
  </si>
  <si>
    <t>Meta</t>
  </si>
  <si>
    <t>Cesar</t>
  </si>
  <si>
    <t>Nariño</t>
  </si>
  <si>
    <t>Casanare</t>
  </si>
  <si>
    <t>Norte de Santander</t>
  </si>
  <si>
    <t>Boyacá</t>
  </si>
  <si>
    <t>Quindío</t>
  </si>
  <si>
    <t>Importaciones registradas en valores CIF, según departamentos de destino.</t>
  </si>
  <si>
    <t>Tolima</t>
  </si>
  <si>
    <t>Córdoba</t>
  </si>
  <si>
    <t>Huila</t>
  </si>
  <si>
    <t>Sucre</t>
  </si>
  <si>
    <t>Arauca</t>
  </si>
  <si>
    <t>Amazonas</t>
  </si>
  <si>
    <t>Putumayo</t>
  </si>
  <si>
    <t>San Andrés</t>
  </si>
  <si>
    <t>Chocó</t>
  </si>
  <si>
    <t>Caquetá</t>
  </si>
  <si>
    <t>Vaupés</t>
  </si>
  <si>
    <t>Vichada</t>
  </si>
  <si>
    <t>Guainía</t>
  </si>
  <si>
    <t>Guaviare</t>
  </si>
  <si>
    <t>Fuente:  DANE</t>
  </si>
  <si>
    <t>CIF US$</t>
  </si>
  <si>
    <t>Sector agropecuario, caza y silvicultura</t>
  </si>
  <si>
    <t>Agricultura, ganadería y caza</t>
  </si>
  <si>
    <t>Silvicultura y extracción de madera</t>
  </si>
  <si>
    <t>-</t>
  </si>
  <si>
    <t>Sector minero</t>
  </si>
  <si>
    <t>Explotación de minerales no metálicos</t>
  </si>
  <si>
    <t>Sector industrial</t>
  </si>
  <si>
    <t>Productos alimenticios y bebidas</t>
  </si>
  <si>
    <t>Curtido y preparado de cueros; fabricación de calzado; fabricación de artículos de viaje; maletas; bolsos y similares; artículos de talabartería y guarnicionería</t>
  </si>
  <si>
    <t>Transformación de la madera y fabricación de productos de madera y de corcho, excepto muebles; fabricación de artículos de cestería y espartería</t>
  </si>
  <si>
    <t>Fabricación de papel, cartón y productos de papel y cartón</t>
  </si>
  <si>
    <t>Actividades de edición e impresión y de reproducción de grabaciones</t>
  </si>
  <si>
    <t>China</t>
  </si>
  <si>
    <t xml:space="preserve">Japón </t>
  </si>
  <si>
    <t>Argentina</t>
  </si>
  <si>
    <t>Bolivia</t>
  </si>
  <si>
    <t>Italia</t>
  </si>
  <si>
    <t xml:space="preserve">Ecuador </t>
  </si>
  <si>
    <t xml:space="preserve">Zona Franca Quindío </t>
  </si>
  <si>
    <t>*Variación muy alta</t>
  </si>
  <si>
    <t>Cotización del Dolar de los Estados Unidos 1/ (Pesos por dólar)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</si>
  <si>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</si>
  <si>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</si>
  <si>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</si>
  <si>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</si>
  <si>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</si>
  <si>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</si>
  <si>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</si>
  <si>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</si>
  <si>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</si>
  <si>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</si>
  <si>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</si>
  <si>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</si>
  <si>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1/ Serie empalmada. Desde 1950 corresponde a la tasa de cambio del Banco de la República. A partir de diciembre de 1991 se refiere a la tasa representativa del mercado, de acuerdo con la Resolución 15 del 27 de noviembre de 1991 de la Junta Directiva del Banco de la República. http://www.banrep.gov.co/economia/Revista_banco/archivos/ver_act_sem/Seccion05nueva.xls</t>
  </si>
  <si>
    <t>9.1</t>
  </si>
  <si>
    <t>9.2</t>
  </si>
  <si>
    <t>9.3</t>
  </si>
  <si>
    <t>9.4</t>
  </si>
  <si>
    <t>9.5</t>
  </si>
  <si>
    <t>9.6</t>
  </si>
  <si>
    <t>9.7</t>
  </si>
  <si>
    <t>9.6.3</t>
  </si>
  <si>
    <t>9.6.2</t>
  </si>
  <si>
    <t>9.6.1</t>
  </si>
  <si>
    <t>IMPORTACIONES</t>
  </si>
  <si>
    <t>CONVENCIONES</t>
  </si>
  <si>
    <t>(-) Cifra no suministrada</t>
  </si>
  <si>
    <t xml:space="preserve">(..) No existen datos  </t>
  </si>
  <si>
    <t>Sacos de café verde</t>
  </si>
  <si>
    <t>Fuente:  Banco  de la republica.</t>
  </si>
  <si>
    <t>FEDERACIÓN NACIONAL</t>
  </si>
  <si>
    <t>nota: los valores medidos se redujeron desde 2013 en adelante.</t>
  </si>
  <si>
    <t>*</t>
  </si>
  <si>
    <t>* : Variación muy alta</t>
  </si>
  <si>
    <t>COLOMBIA. Valor de las exportaciones según exportador.  2012-2015</t>
  </si>
  <si>
    <t>QUINDIO. Importaciones registradas en valores CIF, según clasificación CIIU.  2012-2015</t>
  </si>
  <si>
    <t>Fuente: Federación Nacional de Cafeteros de Colombia-  http://federaciondecafeteros.org/particulares/es/quienes_somos/119_estadisticas_historicas/</t>
  </si>
  <si>
    <r>
      <t>-  Sin movimiento</t>
    </r>
    <r>
      <rPr>
        <sz val="12"/>
        <color rgb="FF7030A0"/>
        <rFont val="Times New Roman"/>
        <family val="1"/>
      </rPr>
      <t xml:space="preserve"> </t>
    </r>
  </si>
  <si>
    <t>VOLVER</t>
  </si>
  <si>
    <t xml:space="preserve">     Contenido</t>
  </si>
  <si>
    <t>Fuente:  Federación Nacional de Cafeteros de Colombia</t>
  </si>
  <si>
    <t>Tabla 9.3</t>
  </si>
  <si>
    <t>Tabla 9.4</t>
  </si>
  <si>
    <t>Tabla  9.5</t>
  </si>
  <si>
    <t xml:space="preserve">Tabla 9.6.1 </t>
  </si>
  <si>
    <r>
      <t>Fuente:</t>
    </r>
    <r>
      <rPr>
        <sz val="9"/>
        <rFont val="Times New Roman"/>
        <family val="1"/>
      </rPr>
      <t xml:space="preserve"> Banco de la República -Informe de Coyuntura Económica Regional ICER. 2014</t>
    </r>
  </si>
  <si>
    <t>Tabla 9.6.2</t>
  </si>
  <si>
    <t>Tabla 9.6.3</t>
  </si>
  <si>
    <t>Tabla 9.7</t>
  </si>
  <si>
    <t xml:space="preserve">Importaciones registradas en valores CIF, según clasificación CIIU. </t>
  </si>
  <si>
    <t>QUINDÍO.  Importaciones registradas en valores CIF, según países de origen. Año 2015</t>
  </si>
  <si>
    <t>Años 2013 -2015</t>
  </si>
  <si>
    <t>Tabla 9.2</t>
  </si>
  <si>
    <t>Valor de las exportaciones según exportador  - anual. Millones de dolares.</t>
  </si>
  <si>
    <t>COLOMBIA valor de  las  exportaciones mensuales, según exportador. Millones de  dolares.</t>
  </si>
  <si>
    <t>No se cuenta con información disponible para 2014</t>
  </si>
  <si>
    <t>Principales Países</t>
  </si>
  <si>
    <t>Alemania</t>
  </si>
  <si>
    <t>Japón</t>
  </si>
  <si>
    <t>Corea del Sur</t>
  </si>
  <si>
    <t>Bélgica</t>
  </si>
  <si>
    <t>Australia</t>
  </si>
  <si>
    <t>Total Quindío</t>
  </si>
  <si>
    <t>Finlandia</t>
  </si>
  <si>
    <t>Resto de Países</t>
  </si>
  <si>
    <t>Reino Unido</t>
  </si>
  <si>
    <t>Holanda</t>
  </si>
  <si>
    <t>QUINDIO. Exportaciones de Café Verde según Países. Miles de dólares FOB</t>
  </si>
  <si>
    <t>PARTICIPACIÓN %</t>
  </si>
  <si>
    <t xml:space="preserve">Fuente: Banco de la República - Boletín Económico Regional </t>
  </si>
  <si>
    <t>p: cifras provisionales</t>
  </si>
  <si>
    <t>(-) Sin moviemnto</t>
  </si>
  <si>
    <t>- Indefinido</t>
  </si>
  <si>
    <t>* Variación superior al 500%</t>
  </si>
  <si>
    <t>Francia</t>
  </si>
  <si>
    <t>FOB US $ MILES</t>
  </si>
  <si>
    <t>Café, té, yerba mate y especias</t>
  </si>
  <si>
    <t>Frutos comestibles</t>
  </si>
  <si>
    <t>Muebles y aparatos de alumbrado</t>
  </si>
  <si>
    <t>Preparaciones de legumbres u hortalizas</t>
  </si>
  <si>
    <t>Manufacturas de hierro o acero</t>
  </si>
  <si>
    <t>Aluminio y manufacturas de aluminio</t>
  </si>
  <si>
    <t>Otros</t>
  </si>
  <si>
    <t>Tipo de Producto</t>
  </si>
  <si>
    <t>Muebles; mobiliario médico; aparatos
de alumbrado y similares;
construcciones prefabricadas</t>
  </si>
  <si>
    <t>Cobre y manufacturas de cobre</t>
  </si>
  <si>
    <t>Papel, cartón y artículos de papel o de cartón</t>
  </si>
  <si>
    <t>Materias y productos químicos</t>
  </si>
  <si>
    <t>Productos Químicos inorgánicos</t>
  </si>
  <si>
    <t>Años 2011 - 2016</t>
  </si>
  <si>
    <t>Años 2013 -2017</t>
  </si>
  <si>
    <t>Años 2014 - 2017</t>
  </si>
  <si>
    <t>Quindío. Exportaciones diferentes a café verde. Miles de dólares FOB</t>
  </si>
  <si>
    <t>Pieles y cueros</t>
  </si>
  <si>
    <t>Instrumentos de música y partes</t>
  </si>
  <si>
    <t>Madera y manufacturas de madera</t>
  </si>
  <si>
    <t>Años 2012 - 2017</t>
  </si>
  <si>
    <t>2016-2017</t>
  </si>
  <si>
    <t>SEPTIEMBRE</t>
  </si>
  <si>
    <t>QUINDIO. Exportaciones de Café Verde según Países. Miles de dólares FOB. Años 2014 - 2017</t>
  </si>
  <si>
    <t>QUINDIO. Exportaciones diferentes a café verde. Miles de dólares FOB. Años 2014-2017</t>
  </si>
  <si>
    <t>COLOMBIA. Volumen  de las exportaciones colombianas de café, según exportador – anual. Miles de sacos de 60 Kg. de café verde equivalente. Años 2012-2017</t>
  </si>
  <si>
    <t>COLOMBIA. Valor de las exportaciones mensuales, según exportador. Años 2012-2017</t>
  </si>
  <si>
    <t>QUINDIO. Importaciones registradas en valores CIF, según departamentos de destino. Años  2012-2017</t>
  </si>
  <si>
    <t>QUINDIO. Importaciones registradas en valores CIF, según países de origen. Años 2012-2017</t>
  </si>
  <si>
    <t>Cotización del Dolar de los Estados Unidos 1/ (Pesos por dólar). Años 2012-2017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</si>
</sst>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_P_t_s_-;\-* #,##0.00\ _P_t_s_-;_-* &quot;-&quot;??\ _P_t_s_-;_-@_-"/>
    <numFmt numFmtId="166" formatCode="#,##0.0"/>
    <numFmt numFmtId="167" formatCode="[$$]\ #,##0.00;\-[$$]\ #,##0.00"/>
    <numFmt numFmtId="168" formatCode="_-* #,##0\ _€_-;\-* #,##0\ _€_-;_-* &quot;-&quot;\ _€_-;_-@_-"/>
    <numFmt numFmtId="169" formatCode="_-* #,##0.00\ _€_-;\-* #,##0.00\ _€_-;_-* &quot;-&quot;??\ _€_-;_-@_-"/>
  </numFmts>
  <fonts count="4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7030A0"/>
      <name val="Calibri"/>
      <family val="2"/>
      <scheme val="minor"/>
    </font>
    <font>
      <b/>
      <sz val="14"/>
      <color rgb="FF7030A0"/>
      <name val="Berlin Sans FB Demi"/>
      <family val="2"/>
    </font>
    <font>
      <b/>
      <sz val="16"/>
      <color rgb="FF7030A0"/>
      <name val="Arial Black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sz val="12"/>
      <color rgb="FF7030A0"/>
      <name val="Times New Roman"/>
      <family val="1"/>
    </font>
    <font>
      <sz val="11"/>
      <color theme="0"/>
      <name val="Arial Black"/>
      <family val="2"/>
    </font>
    <font>
      <sz val="11"/>
      <color theme="7" tint="-0.249977111117893"/>
      <name val="Calibri"/>
      <family val="2"/>
      <scheme val="minor"/>
    </font>
    <font>
      <b/>
      <sz val="16"/>
      <color theme="7" tint="-0.249977111117893"/>
      <name val="Times New Roman"/>
      <family val="1"/>
    </font>
    <font>
      <b/>
      <sz val="12"/>
      <color theme="7" tint="-0.249977111117893"/>
      <name val="Times New Roman"/>
      <family val="1"/>
    </font>
    <font>
      <sz val="11"/>
      <color theme="7" tint="-0.249977111117893"/>
      <name val="Times New Roman"/>
      <family val="1"/>
    </font>
    <font>
      <u/>
      <sz val="11"/>
      <color theme="7" tint="-0.249977111117893"/>
      <name val="Times New Roman"/>
      <family val="1"/>
    </font>
    <font>
      <b/>
      <sz val="11"/>
      <color theme="7" tint="-0.249977111117893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7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 style="medium">
        <color rgb="FFFFFFFF"/>
      </bottom>
      <diagonal/>
    </border>
    <border>
      <left/>
      <right/>
      <top style="thin">
        <color indexed="64"/>
      </top>
      <bottom style="medium">
        <color rgb="FFFFFFFF"/>
      </bottom>
      <diagonal/>
    </border>
    <border>
      <left/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double">
        <color indexed="64"/>
      </top>
      <bottom style="medium">
        <color rgb="FFFFFFFF"/>
      </bottom>
      <diagonal/>
    </border>
    <border>
      <left style="medium">
        <color rgb="FFFFFFFF"/>
      </left>
      <right/>
      <top style="thin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13" applyNumberFormat="0" applyAlignment="0" applyProtection="0"/>
    <xf numFmtId="0" fontId="23" fillId="13" borderId="14" applyNumberFormat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6" fillId="8" borderId="13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7" fillId="18" borderId="0" applyNumberFormat="0" applyBorder="0" applyAlignment="0" applyProtection="0"/>
    <xf numFmtId="165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8" borderId="0" applyNumberFormat="0" applyBorder="0" applyAlignment="0" applyProtection="0"/>
    <xf numFmtId="0" fontId="16" fillId="0" borderId="0"/>
    <xf numFmtId="0" fontId="18" fillId="0" borderId="0"/>
    <xf numFmtId="0" fontId="16" fillId="0" borderId="0"/>
    <xf numFmtId="0" fontId="14" fillId="0" borderId="0"/>
    <xf numFmtId="0" fontId="16" fillId="5" borderId="16" applyNumberFormat="0" applyFont="0" applyAlignment="0" applyProtection="0"/>
    <xf numFmtId="0" fontId="29" fillId="12" borderId="17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5" fillId="0" borderId="19" applyNumberFormat="0" applyFill="0" applyAlignment="0" applyProtection="0"/>
    <xf numFmtId="0" fontId="33" fillId="0" borderId="20" applyNumberFormat="0" applyFill="0" applyAlignment="0" applyProtection="0"/>
    <xf numFmtId="0" fontId="34" fillId="0" borderId="0"/>
    <xf numFmtId="16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</cellStyleXfs>
  <cellXfs count="224">
    <xf numFmtId="0" fontId="0" fillId="0" borderId="0" xfId="0"/>
    <xf numFmtId="0" fontId="35" fillId="2" borderId="0" xfId="0" applyFont="1" applyFill="1" applyBorder="1" applyProtection="1">
      <protection locked="0"/>
    </xf>
    <xf numFmtId="0" fontId="35" fillId="2" borderId="0" xfId="0" applyFont="1" applyFill="1" applyProtection="1">
      <protection locked="0"/>
    </xf>
    <xf numFmtId="0" fontId="36" fillId="2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Alignment="1" applyProtection="1">
      <alignment horizontal="center"/>
      <protection locked="0"/>
    </xf>
    <xf numFmtId="0" fontId="39" fillId="2" borderId="0" xfId="0" applyFont="1" applyFill="1" applyProtection="1">
      <protection locked="0"/>
    </xf>
    <xf numFmtId="0" fontId="38" fillId="2" borderId="0" xfId="0" applyFont="1" applyFill="1" applyAlignment="1" applyProtection="1">
      <alignment horizontal="justify" vertical="center"/>
      <protection locked="0"/>
    </xf>
    <xf numFmtId="0" fontId="39" fillId="2" borderId="0" xfId="0" applyFont="1" applyFill="1" applyAlignment="1" applyProtection="1">
      <alignment horizontal="justify" vertical="center"/>
      <protection locked="0"/>
    </xf>
    <xf numFmtId="0" fontId="39" fillId="2" borderId="0" xfId="0" applyFont="1" applyFill="1" applyAlignment="1" applyProtection="1">
      <alignment horizontal="left" vertical="center" indent="2"/>
      <protection locked="0"/>
    </xf>
    <xf numFmtId="0" fontId="35" fillId="2" borderId="0" xfId="0" applyFont="1" applyFill="1" applyBorder="1" applyProtection="1"/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center" vertical="center"/>
    </xf>
    <xf numFmtId="0" fontId="37" fillId="2" borderId="0" xfId="0" applyFont="1" applyFill="1" applyBorder="1" applyProtection="1"/>
    <xf numFmtId="0" fontId="35" fillId="2" borderId="0" xfId="0" applyFont="1" applyFill="1" applyProtection="1"/>
    <xf numFmtId="0" fontId="42" fillId="2" borderId="0" xfId="0" applyFont="1" applyFill="1" applyProtection="1"/>
    <xf numFmtId="0" fontId="43" fillId="2" borderId="0" xfId="0" applyFont="1" applyFill="1" applyProtection="1"/>
    <xf numFmtId="0" fontId="44" fillId="2" borderId="0" xfId="0" applyFont="1" applyFill="1" applyAlignment="1" applyProtection="1">
      <alignment horizontal="left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3" fontId="1" fillId="2" borderId="0" xfId="0" applyNumberFormat="1" applyFont="1" applyFill="1" applyProtection="1">
      <protection locked="0"/>
    </xf>
    <xf numFmtId="3" fontId="1" fillId="2" borderId="0" xfId="0" applyNumberFormat="1" applyFont="1" applyFill="1" applyAlignment="1" applyProtection="1">
      <alignment horizontal="right"/>
      <protection locked="0"/>
    </xf>
    <xf numFmtId="0" fontId="5" fillId="2" borderId="24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3" fontId="5" fillId="2" borderId="0" xfId="0" applyNumberFormat="1" applyFont="1" applyFill="1" applyProtection="1">
      <protection locked="0"/>
    </xf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0" xfId="0" applyFont="1" applyFill="1" applyAlignment="1" applyProtection="1">
      <protection locked="0"/>
    </xf>
    <xf numFmtId="0" fontId="1" fillId="2" borderId="0" xfId="0" applyFont="1" applyFill="1" applyBorder="1" applyProtection="1"/>
    <xf numFmtId="0" fontId="6" fillId="2" borderId="0" xfId="1" applyFill="1" applyProtection="1"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3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3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vertical="center"/>
      <protection locked="0"/>
    </xf>
    <xf numFmtId="0" fontId="12" fillId="2" borderId="26" xfId="0" applyFont="1" applyFill="1" applyBorder="1" applyAlignment="1" applyProtection="1">
      <alignment vertical="center"/>
      <protection locked="0"/>
    </xf>
    <xf numFmtId="0" fontId="12" fillId="2" borderId="27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3" fontId="4" fillId="2" borderId="9" xfId="41" applyNumberFormat="1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41" applyFont="1" applyFill="1" applyBorder="1" applyAlignment="1" applyProtection="1">
      <alignment horizontal="right"/>
      <protection locked="0"/>
    </xf>
    <xf numFmtId="166" fontId="4" fillId="2" borderId="0" xfId="41" applyNumberFormat="1" applyFont="1" applyFill="1" applyBorder="1" applyAlignment="1" applyProtection="1">
      <alignment horizontal="center"/>
      <protection locked="0"/>
    </xf>
    <xf numFmtId="166" fontId="4" fillId="2" borderId="0" xfId="41" applyNumberFormat="1" applyFont="1" applyFill="1" applyBorder="1" applyAlignment="1" applyProtection="1">
      <alignment horizontal="right" indent="2"/>
      <protection locked="0"/>
    </xf>
    <xf numFmtId="0" fontId="2" fillId="2" borderId="0" xfId="0" applyFont="1" applyFill="1" applyAlignment="1" applyProtection="1"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protection locked="0"/>
    </xf>
    <xf numFmtId="3" fontId="2" fillId="2" borderId="0" xfId="3" applyNumberFormat="1" applyFont="1" applyFill="1" applyAlignment="1" applyProtection="1">
      <alignment horizontal="right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10" fontId="2" fillId="2" borderId="0" xfId="2" applyNumberFormat="1" applyFont="1" applyFill="1" applyAlignment="1" applyProtection="1">
      <alignment horizontal="right"/>
      <protection locked="0"/>
    </xf>
    <xf numFmtId="164" fontId="2" fillId="2" borderId="0" xfId="2" applyNumberFormat="1" applyFont="1" applyFill="1" applyAlignment="1" applyProtection="1">
      <alignment horizontal="right"/>
      <protection locked="0"/>
    </xf>
    <xf numFmtId="3" fontId="7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10" fontId="1" fillId="2" borderId="0" xfId="2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10" fontId="1" fillId="2" borderId="9" xfId="2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/>
    <xf numFmtId="0" fontId="2" fillId="2" borderId="0" xfId="0" applyFont="1" applyFill="1" applyAlignment="1" applyProtection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justify" vertical="center"/>
      <protection locked="0"/>
    </xf>
    <xf numFmtId="0" fontId="4" fillId="2" borderId="0" xfId="0" applyFont="1" applyFill="1" applyBorder="1" applyAlignment="1" applyProtection="1">
      <alignment horizontal="justify" vertical="center"/>
      <protection locked="0"/>
    </xf>
    <xf numFmtId="0" fontId="4" fillId="2" borderId="0" xfId="0" applyFont="1" applyFill="1" applyBorder="1" applyAlignment="1" applyProtection="1">
      <alignment horizontal="justify" vertical="center" wrapText="1"/>
      <protection locked="0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3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3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0" xfId="2" applyNumberFormat="1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4" fontId="1" fillId="2" borderId="0" xfId="0" applyNumberFormat="1" applyFont="1" applyFill="1" applyProtection="1">
      <protection locked="0"/>
    </xf>
    <xf numFmtId="167" fontId="34" fillId="2" borderId="0" xfId="53" applyNumberFormat="1" applyFill="1" applyBorder="1" applyAlignment="1" applyProtection="1">
      <alignment horizontal="right" vertical="top" wrapText="1"/>
      <protection locked="0"/>
    </xf>
    <xf numFmtId="167" fontId="34" fillId="2" borderId="0" xfId="53" applyNumberFormat="1" applyFill="1" applyBorder="1" applyAlignment="1" applyProtection="1">
      <alignment horizontal="right" vertical="center" wrapText="1"/>
      <protection locked="0"/>
    </xf>
    <xf numFmtId="164" fontId="4" fillId="2" borderId="5" xfId="2" applyNumberFormat="1" applyFont="1" applyFill="1" applyBorder="1" applyAlignment="1" applyProtection="1">
      <alignment horizontal="center" vertical="center"/>
      <protection locked="0"/>
    </xf>
    <xf numFmtId="164" fontId="4" fillId="2" borderId="32" xfId="2" applyNumberFormat="1" applyFont="1" applyFill="1" applyBorder="1" applyAlignment="1" applyProtection="1">
      <alignment horizontal="center" vertical="center"/>
      <protection locked="0"/>
    </xf>
    <xf numFmtId="164" fontId="4" fillId="2" borderId="23" xfId="2" applyNumberFormat="1" applyFont="1" applyFill="1" applyBorder="1" applyAlignment="1" applyProtection="1">
      <alignment horizontal="center" vertical="center"/>
      <protection locked="0"/>
    </xf>
    <xf numFmtId="164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164" fontId="7" fillId="2" borderId="23" xfId="2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/>
    <xf numFmtId="0" fontId="1" fillId="2" borderId="0" xfId="0" applyFont="1" applyFill="1" applyProtection="1"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164" fontId="5" fillId="2" borderId="0" xfId="2" applyNumberFormat="1" applyFont="1" applyFill="1" applyBorder="1" applyAlignment="1" applyProtection="1">
      <alignment horizontal="right"/>
      <protection locked="0"/>
    </xf>
    <xf numFmtId="164" fontId="11" fillId="2" borderId="9" xfId="2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164" fontId="1" fillId="2" borderId="0" xfId="2" applyNumberFormat="1" applyFont="1" applyFill="1" applyBorder="1" applyAlignment="1" applyProtection="1">
      <alignment horizontal="center"/>
      <protection locked="0"/>
    </xf>
    <xf numFmtId="164" fontId="2" fillId="2" borderId="9" xfId="2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3" fontId="1" fillId="2" borderId="0" xfId="0" applyNumberFormat="1" applyFont="1" applyFill="1" applyAlignment="1" applyProtection="1">
      <alignment vertical="center"/>
      <protection locked="0"/>
    </xf>
    <xf numFmtId="164" fontId="1" fillId="2" borderId="0" xfId="2" applyNumberFormat="1" applyFont="1" applyFill="1" applyBorder="1" applyAlignment="1" applyProtection="1">
      <alignment horizontal="center" vertical="center"/>
      <protection locked="0"/>
    </xf>
    <xf numFmtId="3" fontId="4" fillId="2" borderId="0" xfId="41" applyNumberFormat="1" applyFont="1" applyFill="1" applyBorder="1" applyAlignment="1" applyProtection="1">
      <alignment horizont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66" fontId="4" fillId="2" borderId="9" xfId="41" applyNumberFormat="1" applyFont="1" applyFill="1" applyBorder="1" applyAlignment="1" applyProtection="1">
      <alignment horizontal="center"/>
      <protection locked="0"/>
    </xf>
    <xf numFmtId="166" fontId="4" fillId="2" borderId="9" xfId="41" applyNumberFormat="1" applyFont="1" applyFill="1" applyBorder="1" applyAlignment="1" applyProtection="1">
      <alignment horizontal="right" indent="2"/>
      <protection locked="0"/>
    </xf>
    <xf numFmtId="4" fontId="1" fillId="2" borderId="9" xfId="0" applyNumberFormat="1" applyFont="1" applyFill="1" applyBorder="1" applyProtection="1">
      <protection locked="0"/>
    </xf>
    <xf numFmtId="3" fontId="4" fillId="2" borderId="34" xfId="0" applyNumberFormat="1" applyFont="1" applyFill="1" applyBorder="1" applyAlignment="1" applyProtection="1">
      <alignment horizontal="center" vertical="center"/>
      <protection locked="0"/>
    </xf>
    <xf numFmtId="164" fontId="7" fillId="2" borderId="35" xfId="2" applyNumberFormat="1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0" xfId="0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2" fontId="41" fillId="19" borderId="0" xfId="1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2" borderId="6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166" fontId="4" fillId="2" borderId="0" xfId="41" applyNumberFormat="1" applyFont="1" applyFill="1" applyBorder="1" applyAlignment="1" applyProtection="1">
      <alignment horizontal="right"/>
      <protection locked="0"/>
    </xf>
    <xf numFmtId="166" fontId="4" fillId="2" borderId="9" xfId="41" applyNumberFormat="1" applyFont="1" applyFill="1" applyBorder="1" applyAlignment="1" applyProtection="1">
      <alignment horizontal="right"/>
      <protection locked="0"/>
    </xf>
    <xf numFmtId="0" fontId="46" fillId="2" borderId="0" xfId="1" applyFont="1" applyFill="1" applyAlignment="1" applyProtection="1">
      <alignment horizontal="left"/>
      <protection locked="0"/>
    </xf>
    <xf numFmtId="0" fontId="47" fillId="2" borderId="0" xfId="1" applyFont="1" applyFill="1" applyAlignment="1" applyProtection="1">
      <alignment horizontal="left"/>
      <protection locked="0"/>
    </xf>
    <xf numFmtId="0" fontId="1" fillId="2" borderId="0" xfId="0" applyFont="1" applyFill="1" applyProtection="1"/>
    <xf numFmtId="0" fontId="2" fillId="2" borderId="0" xfId="0" applyFont="1" applyFill="1" applyProtection="1"/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41" fillId="19" borderId="0" xfId="1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2" fillId="2" borderId="23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12" fillId="2" borderId="36" xfId="0" applyFont="1" applyFill="1" applyBorder="1" applyAlignment="1" applyProtection="1">
      <alignment horizontal="left" vertical="top" wrapText="1"/>
      <protection locked="0"/>
    </xf>
    <xf numFmtId="0" fontId="12" fillId="2" borderId="24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3" fillId="2" borderId="24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left" wrapText="1"/>
      <protection locked="0"/>
    </xf>
  </cellXfs>
  <cellStyles count="59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Hipervínculo" xfId="1" builtinId="8"/>
    <cellStyle name="Hipervínculo 2" xfId="35"/>
    <cellStyle name="Incorrecto 2" xfId="36"/>
    <cellStyle name="Millares [0] 2" xfId="55"/>
    <cellStyle name="Millares 2" xfId="38"/>
    <cellStyle name="Millares 2 2" xfId="56"/>
    <cellStyle name="Millares 3" xfId="37"/>
    <cellStyle name="Millares 4" xfId="39"/>
    <cellStyle name="Millares 5" xfId="54"/>
    <cellStyle name="Millares 6" xfId="58"/>
    <cellStyle name="Moneda" xfId="3" builtinId="4"/>
    <cellStyle name="Neutral 2" xfId="40"/>
    <cellStyle name="Normal" xfId="0" builtinId="0"/>
    <cellStyle name="Normal 2" xfId="41"/>
    <cellStyle name="Normal 2 2" xfId="42"/>
    <cellStyle name="Normal 3" xfId="43"/>
    <cellStyle name="Normal 4" xfId="44"/>
    <cellStyle name="Normal 5" xfId="4"/>
    <cellStyle name="Normal 6" xfId="53"/>
    <cellStyle name="Notas 2" xfId="45"/>
    <cellStyle name="Porcentaje" xfId="2" builtinId="5"/>
    <cellStyle name="Porcentaje 2" xfId="57"/>
    <cellStyle name="Salida 2" xfId="46"/>
    <cellStyle name="Texto de advertencia 2" xfId="47"/>
    <cellStyle name="Texto explicativo 2" xfId="48"/>
    <cellStyle name="Título 2 2" xfId="50"/>
    <cellStyle name="Título 3 2" xfId="51"/>
    <cellStyle name="Título 4" xfId="49"/>
    <cellStyle name="Tot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571499</xdr:colOff>
      <xdr:row>7</xdr:row>
      <xdr:rowOff>39917</xdr:rowOff>
    </xdr:to>
    <xdr:grpSp>
      <xdr:nvGrpSpPr>
        <xdr:cNvPr id="4" name="3 Grupo"/>
        <xdr:cNvGrpSpPr/>
      </xdr:nvGrpSpPr>
      <xdr:grpSpPr>
        <a:xfrm>
          <a:off x="0" y="0"/>
          <a:ext cx="11772899" cy="1535342"/>
          <a:chOff x="1" y="0"/>
          <a:chExt cx="11191874" cy="1535342"/>
        </a:xfrm>
      </xdr:grpSpPr>
      <xdr:pic>
        <xdr:nvPicPr>
          <xdr:cNvPr id="5" name="4 Imagen" descr="D:\a\ENTREGA MISION\1 c  ENTREGAR\FINAL\IDENTIDAD GOBERNACION 2016-2019\QUINDIO SI\mayo\Informe Secretaria de Planeación Membrete.jpg"/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7372"/>
          <a:stretch/>
        </xdr:blipFill>
        <xdr:spPr bwMode="auto">
          <a:xfrm>
            <a:off x="1" y="0"/>
            <a:ext cx="11191874" cy="14954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5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8200" y="971550"/>
            <a:ext cx="2886075" cy="563792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3</xdr:row>
      <xdr:rowOff>73818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3</xdr:row>
      <xdr:rowOff>73818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3</xdr:row>
      <xdr:rowOff>73818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3</xdr:row>
      <xdr:rowOff>73818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3</xdr:row>
      <xdr:rowOff>73818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3</xdr:row>
      <xdr:rowOff>73818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144915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3</xdr:row>
      <xdr:rowOff>150018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178747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3</xdr:row>
      <xdr:rowOff>73818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1554615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3</xdr:row>
      <xdr:rowOff>73818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635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373515</xdr:colOff>
      <xdr:row>3</xdr:row>
      <xdr:rowOff>102547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554615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banrep.gov.co/economia/Revista_banco/archivos/ver_act_sem/Seccion05nueva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B13" sqref="B13"/>
    </sheetView>
  </sheetViews>
  <sheetFormatPr baseColWidth="10" defaultRowHeight="15" x14ac:dyDescent="0.25"/>
  <cols>
    <col min="1" max="1" width="5" style="2" customWidth="1"/>
    <col min="2" max="2" width="13.140625" style="2" customWidth="1"/>
    <col min="3" max="3" width="20" style="2" customWidth="1"/>
    <col min="4" max="13" width="11.42578125" style="2"/>
    <col min="14" max="14" width="15.5703125" style="2" customWidth="1"/>
    <col min="15" max="16384" width="11.425781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25">
      <c r="A2" s="1"/>
      <c r="B2" s="1"/>
      <c r="C2" s="1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</row>
    <row r="3" spans="1:15" s="13" customFormat="1" ht="24.75" x14ac:dyDescent="0.5">
      <c r="A3" s="9"/>
      <c r="B3" s="9"/>
      <c r="C3" s="9"/>
      <c r="D3" s="10"/>
      <c r="E3" s="10"/>
      <c r="F3" s="10"/>
      <c r="G3" s="10"/>
      <c r="H3" s="11"/>
      <c r="I3" s="9"/>
      <c r="J3" s="9"/>
      <c r="K3" s="12"/>
      <c r="L3" s="9"/>
      <c r="M3" s="9"/>
      <c r="N3" s="9"/>
      <c r="O3" s="9"/>
    </row>
    <row r="4" spans="1:15" s="13" customForma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3" customForma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3" customForma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3" customFormat="1" x14ac:dyDescent="0.25"/>
    <row r="8" spans="1:15" s="13" customFormat="1" x14ac:dyDescent="0.25"/>
    <row r="9" spans="1:15" s="13" customFormat="1" x14ac:dyDescent="0.25"/>
    <row r="10" spans="1:15" s="13" customFormat="1" x14ac:dyDescent="0.25"/>
    <row r="11" spans="1:15" s="13" customFormat="1" ht="20.25" x14ac:dyDescent="0.3">
      <c r="B11" s="14"/>
      <c r="C11" s="15" t="s">
        <v>0</v>
      </c>
      <c r="D11" s="15"/>
      <c r="E11" s="14"/>
      <c r="F11" s="14"/>
      <c r="G11" s="14"/>
      <c r="H11" s="14"/>
      <c r="I11" s="14"/>
      <c r="J11" s="14"/>
      <c r="K11" s="14"/>
      <c r="L11" s="14"/>
      <c r="M11" s="14"/>
    </row>
    <row r="12" spans="1:15" s="13" customFormat="1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5" s="13" customFormat="1" ht="15.75" x14ac:dyDescent="0.25">
      <c r="B13" s="16" t="s">
        <v>132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5" s="13" customForma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5" x14ac:dyDescent="0.25">
      <c r="B15" s="4" t="s">
        <v>107</v>
      </c>
      <c r="C15" s="189" t="s">
        <v>192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5" x14ac:dyDescent="0.25">
      <c r="B16" s="4" t="s">
        <v>108</v>
      </c>
      <c r="C16" s="189" t="s">
        <v>193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2:13" x14ac:dyDescent="0.25">
      <c r="B17" s="4" t="s">
        <v>109</v>
      </c>
      <c r="C17" s="189" t="s">
        <v>194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2:13" x14ac:dyDescent="0.25">
      <c r="B18" s="4" t="s">
        <v>110</v>
      </c>
      <c r="C18" s="189" t="s">
        <v>127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13" x14ac:dyDescent="0.25">
      <c r="B19" s="4" t="s">
        <v>111</v>
      </c>
      <c r="C19" s="189" t="s">
        <v>195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2:13" ht="20.25" customHeight="1" x14ac:dyDescent="0.25">
      <c r="B20" s="4" t="s">
        <v>112</v>
      </c>
      <c r="C20" s="190" t="s">
        <v>117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2:13" x14ac:dyDescent="0.25">
      <c r="B21" s="4" t="s">
        <v>116</v>
      </c>
      <c r="C21" s="189" t="s">
        <v>196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2:13" x14ac:dyDescent="0.25">
      <c r="B22" s="4" t="s">
        <v>115</v>
      </c>
      <c r="C22" s="189" t="s">
        <v>128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2:13" x14ac:dyDescent="0.25">
      <c r="B23" s="4" t="s">
        <v>114</v>
      </c>
      <c r="C23" s="189" t="s">
        <v>197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2:13" x14ac:dyDescent="0.25">
      <c r="B24" s="4" t="s">
        <v>113</v>
      </c>
      <c r="C24" s="189" t="s">
        <v>198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6" spans="2:13" x14ac:dyDescent="0.25">
      <c r="C26" s="5"/>
    </row>
    <row r="27" spans="2:13" x14ac:dyDescent="0.25">
      <c r="C27" s="6" t="s">
        <v>118</v>
      </c>
    </row>
    <row r="28" spans="2:13" x14ac:dyDescent="0.25">
      <c r="C28" s="7"/>
    </row>
    <row r="29" spans="2:13" x14ac:dyDescent="0.25">
      <c r="C29" s="8" t="s">
        <v>119</v>
      </c>
    </row>
    <row r="30" spans="2:13" x14ac:dyDescent="0.25">
      <c r="C30" s="8" t="s">
        <v>120</v>
      </c>
    </row>
    <row r="31" spans="2:13" ht="15.75" x14ac:dyDescent="0.25">
      <c r="C31" s="8" t="s">
        <v>130</v>
      </c>
    </row>
  </sheetData>
  <sheetProtection selectLockedCells="1"/>
  <mergeCells count="10">
    <mergeCell ref="C20:M20"/>
    <mergeCell ref="C21:M21"/>
    <mergeCell ref="C22:M22"/>
    <mergeCell ref="C23:M23"/>
    <mergeCell ref="C24:M24"/>
    <mergeCell ref="C15:M15"/>
    <mergeCell ref="C16:M16"/>
    <mergeCell ref="C17:M17"/>
    <mergeCell ref="C18:M18"/>
    <mergeCell ref="C19:M19"/>
  </mergeCells>
  <hyperlinks>
    <hyperlink ref="C15" location="Hoja2!A1" display="9.1 Exportaciones no tradicionales registradas en valores FOB. Año 2012"/>
    <hyperlink ref="C16" location="Hoja3!A1" display="9.2 Exportaciones no tradicionales registradas en valores FOB, según país de destino. Año 2012"/>
    <hyperlink ref="C17" location="Hoja4!A1" display="9.3 Volumen  de las exportaciones colombianas de café, según exportador – anual. Miles de sacos de 60 Kg. de café verde equivalente. Año 2012"/>
    <hyperlink ref="C18" location="Hoja5!A1" display="9.4 Valor de las exportaciones según exportador. Año 2012"/>
    <hyperlink ref="C19" location="Hoja6!A1" display="9.5 Valor de las exportaciones mensuales, según exportador. Años 2011 y 2012."/>
    <hyperlink ref="C21" location="Hoja7!A1" display="9.6.1 Importaciones registradas en valores CIF, según departamentos de destino. Año 2012"/>
    <hyperlink ref="C22" location="Hoja8!A1" display="9.6.2 Importaciones registradas en valores CIF, según clasificación CIIU. Año 2012"/>
    <hyperlink ref="C23" location="Hoja9!A1" display="9.6.3 Importaciones registradas en valores CIF, según países de origen. Año 2012"/>
    <hyperlink ref="C24" location="Hoja10!A1" display="9.7 Cotización del Dolar de los Estados Unidos 1/ (Pesos por dólar)."/>
    <hyperlink ref="C15:M15" location="'9.1'!A1" display="QUINDIO. Exportaciones no tradicionales registradas en valores FOB."/>
    <hyperlink ref="C16:M16" location="'9.2'!A1" display="QUINDIO. Exportaciones no tradicionales registradas en valores FOB, según país de destino."/>
    <hyperlink ref="C17:M17" location="'9.3'!A1" display="COLOMBIA. Volumen  de las exportaciones colombianas de café, según exportador – anual. Miles de sacos de 60 Kg. de café verde equivalente."/>
    <hyperlink ref="C18:M18" location="'9.4'!A1" display="COLOMBIA. Valor de las exportaciones según exportador. "/>
    <hyperlink ref="C19:M19" location="'9.5'!A1" display="COLOMBIA. Valor de las exportaciones mensuales, según exportador."/>
    <hyperlink ref="C21:M21" location="'9.6.1'!A1" display="QUINDIO. Importaciones registradas en valores CIF, según departamentos de destino."/>
    <hyperlink ref="C22:M22" location="'9.6.2'!A1" display="QUINDIO. Importaciones registradas en valores CIF, según clasificación CIIU. "/>
    <hyperlink ref="C23:M23" location="'9.6.3'!A1" display="QUINDIO. Importaciones registradas en valores CIF, según países de origen."/>
    <hyperlink ref="C24:M24" location="'9.7'!A1" display="Cotización del Dolar de los Estados Unidos 1/ (Pesos por dólar).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workbookViewId="0">
      <selection activeCell="A5" sqref="A5"/>
    </sheetView>
  </sheetViews>
  <sheetFormatPr baseColWidth="10" defaultRowHeight="12.75" x14ac:dyDescent="0.2"/>
  <cols>
    <col min="1" max="16384" width="11.42578125" style="17"/>
  </cols>
  <sheetData>
    <row r="1" spans="1:41" s="27" customFormat="1" x14ac:dyDescent="0.2"/>
    <row r="2" spans="1:41" s="27" customFormat="1" x14ac:dyDescent="0.2">
      <c r="E2" s="143"/>
      <c r="F2" s="143"/>
      <c r="G2" s="143"/>
      <c r="H2" s="143"/>
    </row>
    <row r="3" spans="1:41" s="27" customFormat="1" ht="18.75" x14ac:dyDescent="0.2">
      <c r="E3" s="143"/>
      <c r="F3" s="194" t="s">
        <v>131</v>
      </c>
      <c r="G3" s="194"/>
      <c r="H3" s="143"/>
    </row>
    <row r="4" spans="1:41" s="27" customFormat="1" x14ac:dyDescent="0.2">
      <c r="E4" s="143"/>
      <c r="F4" s="143"/>
      <c r="G4" s="143"/>
      <c r="H4" s="143"/>
    </row>
    <row r="5" spans="1:41" s="27" customFormat="1" x14ac:dyDescent="0.2">
      <c r="A5" s="28" t="s">
        <v>141</v>
      </c>
    </row>
    <row r="6" spans="1:41" s="27" customFormat="1" x14ac:dyDescent="0.2">
      <c r="A6" s="28" t="s">
        <v>93</v>
      </c>
    </row>
    <row r="7" spans="1:41" s="27" customFormat="1" x14ac:dyDescent="0.2">
      <c r="A7" s="28" t="s">
        <v>189</v>
      </c>
    </row>
    <row r="8" spans="1:41" ht="15" x14ac:dyDescent="0.25"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s="181" customFormat="1" ht="25.5" customHeight="1" thickBot="1" x14ac:dyDescent="0.3">
      <c r="A9" s="180" t="s">
        <v>94</v>
      </c>
      <c r="B9" s="180" t="s">
        <v>95</v>
      </c>
      <c r="C9" s="180" t="s">
        <v>96</v>
      </c>
      <c r="D9" s="180" t="s">
        <v>97</v>
      </c>
      <c r="E9" s="180" t="s">
        <v>98</v>
      </c>
      <c r="F9" s="180" t="s">
        <v>99</v>
      </c>
      <c r="G9" s="180" t="s">
        <v>100</v>
      </c>
      <c r="H9" s="180" t="s">
        <v>101</v>
      </c>
      <c r="I9" s="180" t="s">
        <v>102</v>
      </c>
      <c r="J9" s="180" t="s">
        <v>191</v>
      </c>
      <c r="K9" s="180" t="s">
        <v>103</v>
      </c>
      <c r="L9" s="180" t="s">
        <v>104</v>
      </c>
      <c r="M9" s="180" t="s">
        <v>105</v>
      </c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</row>
    <row r="10" spans="1:41" s="127" customFormat="1" ht="15.75" thickTop="1" x14ac:dyDescent="0.25">
      <c r="A10" s="127">
        <v>2000</v>
      </c>
      <c r="B10" s="116">
        <v>1923.57</v>
      </c>
      <c r="C10" s="116">
        <v>1950.64</v>
      </c>
      <c r="D10" s="116">
        <v>1956.25</v>
      </c>
      <c r="E10" s="116">
        <v>1986.77</v>
      </c>
      <c r="F10" s="116">
        <v>2055.69</v>
      </c>
      <c r="G10" s="116">
        <v>2120.17</v>
      </c>
      <c r="H10" s="116">
        <v>2161.34</v>
      </c>
      <c r="I10" s="116">
        <v>2187.38</v>
      </c>
      <c r="J10" s="116">
        <v>2213.7600000000002</v>
      </c>
      <c r="K10" s="116">
        <v>2176.61</v>
      </c>
      <c r="L10" s="116">
        <v>2163.63</v>
      </c>
      <c r="M10" s="116">
        <v>2186.21</v>
      </c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s="127" customFormat="1" ht="15" x14ac:dyDescent="0.25">
      <c r="A11" s="127">
        <v>2001</v>
      </c>
      <c r="B11" s="116">
        <v>2241.4</v>
      </c>
      <c r="C11" s="116">
        <v>2243.42</v>
      </c>
      <c r="D11" s="116">
        <v>2278.7800000000002</v>
      </c>
      <c r="E11" s="116">
        <v>2323.1</v>
      </c>
      <c r="F11" s="116">
        <v>2346.9299999999998</v>
      </c>
      <c r="G11" s="116">
        <v>2305.66</v>
      </c>
      <c r="H11" s="116">
        <v>2304.2800000000002</v>
      </c>
      <c r="I11" s="116">
        <v>2288.9</v>
      </c>
      <c r="J11" s="116">
        <v>2328.23</v>
      </c>
      <c r="K11" s="116">
        <v>2320.23</v>
      </c>
      <c r="L11" s="116">
        <v>2310.4699999999998</v>
      </c>
      <c r="M11" s="116">
        <v>2306.9</v>
      </c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</row>
    <row r="12" spans="1:41" s="127" customFormat="1" ht="15" x14ac:dyDescent="0.25">
      <c r="A12" s="127">
        <v>2002</v>
      </c>
      <c r="B12" s="116">
        <v>2274.96</v>
      </c>
      <c r="C12" s="116">
        <v>2286.6999999999998</v>
      </c>
      <c r="D12" s="116">
        <v>2282.33</v>
      </c>
      <c r="E12" s="116">
        <v>2263.11</v>
      </c>
      <c r="F12" s="116">
        <v>2310.2399999999998</v>
      </c>
      <c r="G12" s="116">
        <v>2364.25</v>
      </c>
      <c r="H12" s="116">
        <v>2506.7199999999998</v>
      </c>
      <c r="I12" s="116">
        <v>2647.22</v>
      </c>
      <c r="J12" s="116">
        <v>2751.23</v>
      </c>
      <c r="K12" s="116">
        <v>2827.86</v>
      </c>
      <c r="L12" s="116">
        <v>2726.66</v>
      </c>
      <c r="M12" s="116">
        <v>2814.89</v>
      </c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</row>
    <row r="13" spans="1:41" s="127" customFormat="1" ht="15" x14ac:dyDescent="0.25">
      <c r="A13" s="127">
        <v>2003</v>
      </c>
      <c r="B13" s="116">
        <v>2913</v>
      </c>
      <c r="C13" s="116">
        <v>2951.86</v>
      </c>
      <c r="D13" s="116">
        <v>2959.01</v>
      </c>
      <c r="E13" s="116">
        <v>2926.62</v>
      </c>
      <c r="F13" s="116">
        <v>2858.94</v>
      </c>
      <c r="G13" s="116">
        <v>2826.95</v>
      </c>
      <c r="H13" s="116">
        <v>2858.82</v>
      </c>
      <c r="I13" s="116">
        <v>2867.29</v>
      </c>
      <c r="J13" s="116">
        <v>2840.08</v>
      </c>
      <c r="K13" s="116">
        <v>2876.2</v>
      </c>
      <c r="L13" s="116">
        <v>2844.55</v>
      </c>
      <c r="M13" s="116">
        <v>2807.2</v>
      </c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</row>
    <row r="14" spans="1:41" s="127" customFormat="1" ht="15" x14ac:dyDescent="0.25">
      <c r="A14" s="127">
        <v>2004</v>
      </c>
      <c r="B14" s="116">
        <v>2749.14</v>
      </c>
      <c r="C14" s="116">
        <v>2717.94</v>
      </c>
      <c r="D14" s="116">
        <v>2670.8</v>
      </c>
      <c r="E14" s="116">
        <v>2639.6</v>
      </c>
      <c r="F14" s="116">
        <v>2719.43</v>
      </c>
      <c r="G14" s="116">
        <v>2716.56</v>
      </c>
      <c r="H14" s="116">
        <v>2653.32</v>
      </c>
      <c r="I14" s="116">
        <v>2598.59</v>
      </c>
      <c r="J14" s="116">
        <v>2552.7800000000002</v>
      </c>
      <c r="K14" s="116">
        <v>2580.6999999999998</v>
      </c>
      <c r="L14" s="116">
        <v>2530.19</v>
      </c>
      <c r="M14" s="116">
        <v>2411.37</v>
      </c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</row>
    <row r="15" spans="1:41" s="127" customFormat="1" ht="15" x14ac:dyDescent="0.25">
      <c r="A15" s="127">
        <v>2005</v>
      </c>
      <c r="B15" s="116">
        <v>2362.96</v>
      </c>
      <c r="C15" s="116">
        <v>2340.4899999999998</v>
      </c>
      <c r="D15" s="116">
        <v>2353.71</v>
      </c>
      <c r="E15" s="116">
        <v>2350.0100000000002</v>
      </c>
      <c r="F15" s="116">
        <v>2339.2199999999998</v>
      </c>
      <c r="G15" s="116">
        <v>2331.79</v>
      </c>
      <c r="H15" s="116">
        <v>2323.38</v>
      </c>
      <c r="I15" s="116">
        <v>2306.1799999999998</v>
      </c>
      <c r="J15" s="116">
        <v>2294.52</v>
      </c>
      <c r="K15" s="116">
        <v>2292.5500000000002</v>
      </c>
      <c r="L15" s="116">
        <v>2279.85</v>
      </c>
      <c r="M15" s="116">
        <v>2278.91</v>
      </c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</row>
    <row r="16" spans="1:41" s="127" customFormat="1" ht="15" x14ac:dyDescent="0.25">
      <c r="A16" s="127">
        <v>2006</v>
      </c>
      <c r="B16" s="116">
        <v>2273.66</v>
      </c>
      <c r="C16" s="116">
        <v>2256.2399999999998</v>
      </c>
      <c r="D16" s="116">
        <v>2262.36</v>
      </c>
      <c r="E16" s="116">
        <v>2334.29</v>
      </c>
      <c r="F16" s="116">
        <v>2417.9899999999998</v>
      </c>
      <c r="G16" s="116">
        <v>2542.2399999999998</v>
      </c>
      <c r="H16" s="116">
        <v>2511.7399999999998</v>
      </c>
      <c r="I16" s="116">
        <v>2389.65</v>
      </c>
      <c r="J16" s="116">
        <v>2398.88</v>
      </c>
      <c r="K16" s="116">
        <v>2364.29</v>
      </c>
      <c r="L16" s="116">
        <v>2290.46</v>
      </c>
      <c r="M16" s="116">
        <v>2261.34</v>
      </c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</row>
    <row r="17" spans="1:41" s="127" customFormat="1" ht="15" x14ac:dyDescent="0.25">
      <c r="A17" s="127">
        <v>2007</v>
      </c>
      <c r="B17" s="116">
        <v>2237.06</v>
      </c>
      <c r="C17" s="116">
        <v>2227.63</v>
      </c>
      <c r="D17" s="116">
        <v>2201.39</v>
      </c>
      <c r="E17" s="116">
        <v>2144.6</v>
      </c>
      <c r="F17" s="116">
        <v>2007.91</v>
      </c>
      <c r="G17" s="116">
        <v>1923.76</v>
      </c>
      <c r="H17" s="116">
        <v>1950.87</v>
      </c>
      <c r="I17" s="116">
        <v>2058.2800000000002</v>
      </c>
      <c r="J17" s="116">
        <v>2117.0500000000002</v>
      </c>
      <c r="K17" s="116">
        <v>2003.26</v>
      </c>
      <c r="L17" s="116">
        <v>2047.72</v>
      </c>
      <c r="M17" s="116">
        <v>2014.2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</row>
    <row r="18" spans="1:41" s="127" customFormat="1" ht="15" x14ac:dyDescent="0.25">
      <c r="A18" s="127">
        <v>2008</v>
      </c>
      <c r="B18" s="116">
        <v>1980.59</v>
      </c>
      <c r="C18" s="116">
        <v>1903.27</v>
      </c>
      <c r="D18" s="116">
        <v>1846.9</v>
      </c>
      <c r="E18" s="116">
        <v>1796.13</v>
      </c>
      <c r="F18" s="116">
        <v>1778.01</v>
      </c>
      <c r="G18" s="116">
        <v>1712.28</v>
      </c>
      <c r="H18" s="116">
        <v>1783.09</v>
      </c>
      <c r="I18" s="116">
        <v>1844.29</v>
      </c>
      <c r="J18" s="116">
        <v>2066.04</v>
      </c>
      <c r="K18" s="116">
        <v>2289.17</v>
      </c>
      <c r="L18" s="116">
        <v>2329.16</v>
      </c>
      <c r="M18" s="116">
        <v>2252.7199999999998</v>
      </c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</row>
    <row r="19" spans="1:41" s="127" customFormat="1" ht="15" x14ac:dyDescent="0.25">
      <c r="A19" s="127">
        <v>2009</v>
      </c>
      <c r="B19" s="116">
        <v>2252.98</v>
      </c>
      <c r="C19" s="116">
        <v>2513.7399999999998</v>
      </c>
      <c r="D19" s="116">
        <v>2477.21</v>
      </c>
      <c r="E19" s="116">
        <v>2379.36</v>
      </c>
      <c r="F19" s="116">
        <v>2229.9499999999998</v>
      </c>
      <c r="G19" s="116">
        <v>2090.04</v>
      </c>
      <c r="H19" s="116">
        <v>2052.6799999999998</v>
      </c>
      <c r="I19" s="116">
        <v>2018.97</v>
      </c>
      <c r="J19" s="116">
        <v>1980.77</v>
      </c>
      <c r="K19" s="116">
        <v>1904.86</v>
      </c>
      <c r="L19" s="116">
        <v>1973.57</v>
      </c>
      <c r="M19" s="116">
        <v>2017.05</v>
      </c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</row>
    <row r="20" spans="1:41" s="127" customFormat="1" ht="15" x14ac:dyDescent="0.25">
      <c r="A20" s="127">
        <v>2010</v>
      </c>
      <c r="B20" s="116">
        <v>1978.19</v>
      </c>
      <c r="C20" s="116">
        <v>1952.89</v>
      </c>
      <c r="D20" s="116">
        <v>1909.1</v>
      </c>
      <c r="E20" s="116">
        <v>1940.36</v>
      </c>
      <c r="F20" s="116">
        <v>1984.36</v>
      </c>
      <c r="G20" s="116">
        <v>1925.9</v>
      </c>
      <c r="H20" s="116">
        <v>1874.52</v>
      </c>
      <c r="I20" s="116">
        <v>1819.06</v>
      </c>
      <c r="J20" s="116">
        <v>1805.6</v>
      </c>
      <c r="K20" s="116">
        <v>1808.46</v>
      </c>
      <c r="L20" s="116">
        <v>1863.67</v>
      </c>
      <c r="M20" s="116">
        <v>1925.86</v>
      </c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</row>
    <row r="21" spans="1:41" s="127" customFormat="1" ht="15" x14ac:dyDescent="0.25">
      <c r="A21" s="127">
        <v>2011</v>
      </c>
      <c r="B21" s="116">
        <v>1866.64</v>
      </c>
      <c r="C21" s="116">
        <v>1882.61</v>
      </c>
      <c r="D21" s="116">
        <v>1884.38</v>
      </c>
      <c r="E21" s="116">
        <v>1812.77</v>
      </c>
      <c r="F21" s="116">
        <v>1801.65</v>
      </c>
      <c r="G21" s="116">
        <v>1782.54</v>
      </c>
      <c r="H21" s="116">
        <v>1761.75</v>
      </c>
      <c r="I21" s="116">
        <v>1785.04</v>
      </c>
      <c r="J21" s="116">
        <v>1836.15</v>
      </c>
      <c r="K21" s="116">
        <v>1910.38</v>
      </c>
      <c r="L21" s="116">
        <v>1918.21</v>
      </c>
      <c r="M21" s="116">
        <v>1934.08</v>
      </c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</row>
    <row r="22" spans="1:41" s="127" customFormat="1" ht="15" x14ac:dyDescent="0.25">
      <c r="A22" s="127">
        <v>2012</v>
      </c>
      <c r="B22" s="116">
        <v>1852.12</v>
      </c>
      <c r="C22" s="116">
        <v>1783.56</v>
      </c>
      <c r="D22" s="116">
        <v>1766.34</v>
      </c>
      <c r="E22" s="116">
        <v>1775.06</v>
      </c>
      <c r="F22" s="116">
        <v>1793.28</v>
      </c>
      <c r="G22" s="116">
        <v>1792.63</v>
      </c>
      <c r="H22" s="116">
        <v>1784.43</v>
      </c>
      <c r="I22" s="116">
        <v>1806.34</v>
      </c>
      <c r="J22" s="116">
        <v>1803.18</v>
      </c>
      <c r="K22" s="116">
        <v>1804.97</v>
      </c>
      <c r="L22" s="116">
        <v>1820.29</v>
      </c>
      <c r="M22" s="116">
        <v>1793.94</v>
      </c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</row>
    <row r="23" spans="1:41" s="127" customFormat="1" ht="13.5" customHeight="1" x14ac:dyDescent="0.25">
      <c r="A23" s="127">
        <v>2013</v>
      </c>
      <c r="B23" s="116">
        <v>1773.24</v>
      </c>
      <c r="C23" s="116">
        <v>1816.42</v>
      </c>
      <c r="D23" s="116">
        <v>1832.2</v>
      </c>
      <c r="E23" s="116">
        <v>1828.79</v>
      </c>
      <c r="F23" s="116">
        <v>1891.48</v>
      </c>
      <c r="G23" s="116">
        <v>1929</v>
      </c>
      <c r="H23" s="116">
        <v>1890.33</v>
      </c>
      <c r="I23" s="116">
        <v>1935.43</v>
      </c>
      <c r="J23" s="116">
        <v>1914.65</v>
      </c>
      <c r="K23" s="116">
        <v>1884.06</v>
      </c>
      <c r="L23" s="116">
        <v>1931.88</v>
      </c>
      <c r="M23" s="116">
        <v>1926.83</v>
      </c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</row>
    <row r="24" spans="1:41" s="127" customFormat="1" ht="15" x14ac:dyDescent="0.25">
      <c r="A24" s="127">
        <v>2014</v>
      </c>
      <c r="B24" s="116">
        <v>2008.26</v>
      </c>
      <c r="C24" s="116">
        <v>2054.9</v>
      </c>
      <c r="D24" s="116">
        <v>1965.32</v>
      </c>
      <c r="E24" s="116">
        <v>1935.14</v>
      </c>
      <c r="F24" s="116">
        <v>1900.64</v>
      </c>
      <c r="G24" s="116">
        <v>1881.19</v>
      </c>
      <c r="H24" s="116">
        <v>1872.43</v>
      </c>
      <c r="I24" s="116">
        <v>1918.62</v>
      </c>
      <c r="J24" s="116">
        <v>2028.48</v>
      </c>
      <c r="K24" s="116">
        <v>2050.52</v>
      </c>
      <c r="L24" s="116">
        <v>2206.19</v>
      </c>
      <c r="M24" s="116">
        <v>2392.46</v>
      </c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</row>
    <row r="25" spans="1:41" s="127" customFormat="1" ht="15" x14ac:dyDescent="0.25">
      <c r="A25" s="127">
        <v>2015</v>
      </c>
      <c r="B25" s="116">
        <v>2441.1</v>
      </c>
      <c r="C25" s="116">
        <v>2496.9899999999998</v>
      </c>
      <c r="D25" s="116">
        <v>2576.0500000000002</v>
      </c>
      <c r="E25" s="116">
        <v>2388.06</v>
      </c>
      <c r="F25" s="116">
        <v>2533.79</v>
      </c>
      <c r="G25" s="116">
        <v>2585.11</v>
      </c>
      <c r="H25" s="116">
        <v>2866.04</v>
      </c>
      <c r="I25" s="116">
        <v>3101.1</v>
      </c>
      <c r="J25" s="116">
        <v>3121.94</v>
      </c>
      <c r="K25" s="116">
        <v>2897.83</v>
      </c>
      <c r="L25" s="116">
        <v>3101.1</v>
      </c>
      <c r="M25" s="116">
        <v>3149.47</v>
      </c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</row>
    <row r="26" spans="1:41" s="183" customFormat="1" ht="15" x14ac:dyDescent="0.25">
      <c r="A26" s="183">
        <v>2016</v>
      </c>
      <c r="B26" s="116">
        <v>3287.31</v>
      </c>
      <c r="C26" s="116">
        <v>3306</v>
      </c>
      <c r="D26" s="116">
        <v>3022.35</v>
      </c>
      <c r="E26" s="116">
        <v>2851.14</v>
      </c>
      <c r="F26" s="116">
        <v>3069.17</v>
      </c>
      <c r="G26" s="116">
        <v>2916.15</v>
      </c>
      <c r="H26" s="116">
        <v>3081.75</v>
      </c>
      <c r="I26" s="116">
        <v>2933.82</v>
      </c>
      <c r="J26" s="116">
        <v>2879.95</v>
      </c>
      <c r="K26" s="116">
        <v>2967.66</v>
      </c>
      <c r="L26" s="116">
        <v>3165.09</v>
      </c>
      <c r="M26" s="116">
        <v>3000.71</v>
      </c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</row>
    <row r="27" spans="1:41" s="127" customFormat="1" ht="15" x14ac:dyDescent="0.25">
      <c r="A27" s="127">
        <v>2017</v>
      </c>
      <c r="B27" s="160">
        <v>2936.66</v>
      </c>
      <c r="C27" s="160">
        <v>2896.27</v>
      </c>
      <c r="D27" s="160">
        <v>2880.24</v>
      </c>
      <c r="E27" s="160">
        <v>2947.85</v>
      </c>
      <c r="F27" s="160">
        <v>2913.47</v>
      </c>
      <c r="G27" s="160">
        <v>3038.26</v>
      </c>
      <c r="H27" s="160">
        <v>2995.23</v>
      </c>
      <c r="I27" s="160">
        <v>2937.09</v>
      </c>
      <c r="J27" s="160">
        <v>2936.67</v>
      </c>
      <c r="K27" s="160">
        <v>3011.44</v>
      </c>
      <c r="L27" s="160">
        <v>3006.09</v>
      </c>
      <c r="M27" s="160">
        <v>2984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</row>
    <row r="28" spans="1:41" s="127" customFormat="1" ht="15" x14ac:dyDescent="0.25">
      <c r="A28" s="24" t="s">
        <v>122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</row>
    <row r="29" spans="1:41" s="127" customFormat="1" ht="12.75" customHeight="1" x14ac:dyDescent="0.2">
      <c r="A29" s="223" t="s">
        <v>106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1:41" s="127" customFormat="1" x14ac:dyDescent="0.2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</row>
    <row r="31" spans="1:41" s="127" customFormat="1" x14ac:dyDescent="0.2">
      <c r="B31" s="20"/>
      <c r="C31" s="20"/>
      <c r="D31" s="20"/>
      <c r="E31" s="20"/>
    </row>
    <row r="32" spans="1:41" s="127" customFormat="1" x14ac:dyDescent="0.2">
      <c r="B32" s="20"/>
      <c r="C32" s="20"/>
      <c r="D32" s="20"/>
      <c r="E32" s="20"/>
    </row>
    <row r="33" spans="2:5" s="127" customFormat="1" ht="15" x14ac:dyDescent="0.2">
      <c r="B33" s="20"/>
      <c r="C33" s="117"/>
      <c r="D33" s="118"/>
      <c r="E33" s="20"/>
    </row>
    <row r="34" spans="2:5" s="127" customFormat="1" ht="15" x14ac:dyDescent="0.2">
      <c r="B34" s="20"/>
      <c r="C34" s="117"/>
      <c r="D34" s="118"/>
      <c r="E34" s="20"/>
    </row>
    <row r="35" spans="2:5" s="127" customFormat="1" ht="15" x14ac:dyDescent="0.2">
      <c r="B35" s="20"/>
      <c r="C35" s="117"/>
      <c r="D35" s="118"/>
      <c r="E35" s="20"/>
    </row>
    <row r="36" spans="2:5" s="127" customFormat="1" ht="15" x14ac:dyDescent="0.2">
      <c r="B36" s="20"/>
      <c r="C36" s="117"/>
      <c r="D36" s="118"/>
      <c r="E36" s="20"/>
    </row>
    <row r="37" spans="2:5" s="127" customFormat="1" ht="15" x14ac:dyDescent="0.2">
      <c r="B37" s="20"/>
      <c r="C37" s="117"/>
      <c r="D37" s="118"/>
      <c r="E37" s="20"/>
    </row>
    <row r="38" spans="2:5" s="127" customFormat="1" ht="15" x14ac:dyDescent="0.2">
      <c r="B38" s="20"/>
      <c r="C38" s="117"/>
      <c r="D38" s="118"/>
      <c r="E38" s="20"/>
    </row>
    <row r="39" spans="2:5" s="127" customFormat="1" ht="15" x14ac:dyDescent="0.2">
      <c r="B39" s="20"/>
      <c r="C39" s="117"/>
      <c r="D39" s="118"/>
      <c r="E39" s="20"/>
    </row>
    <row r="40" spans="2:5" s="127" customFormat="1" ht="15" x14ac:dyDescent="0.2">
      <c r="B40" s="20"/>
      <c r="C40" s="117"/>
      <c r="D40" s="118"/>
      <c r="E40" s="20"/>
    </row>
    <row r="41" spans="2:5" s="127" customFormat="1" ht="15" x14ac:dyDescent="0.2">
      <c r="B41" s="20"/>
      <c r="C41" s="117"/>
      <c r="D41" s="118"/>
      <c r="E41" s="20"/>
    </row>
    <row r="42" spans="2:5" s="127" customFormat="1" ht="15" x14ac:dyDescent="0.2">
      <c r="B42" s="20"/>
      <c r="C42" s="117"/>
      <c r="D42" s="118"/>
      <c r="E42" s="20"/>
    </row>
    <row r="43" spans="2:5" s="127" customFormat="1" ht="15" x14ac:dyDescent="0.2">
      <c r="B43" s="20"/>
      <c r="C43" s="117"/>
      <c r="D43" s="118"/>
      <c r="E43" s="20"/>
    </row>
    <row r="44" spans="2:5" s="127" customFormat="1" ht="15" x14ac:dyDescent="0.2">
      <c r="B44" s="20"/>
      <c r="C44" s="117"/>
      <c r="D44" s="118"/>
      <c r="E44" s="20"/>
    </row>
    <row r="45" spans="2:5" s="127" customFormat="1" ht="15" x14ac:dyDescent="0.2">
      <c r="B45" s="20"/>
      <c r="C45" s="117"/>
      <c r="D45" s="20"/>
      <c r="E45" s="20"/>
    </row>
    <row r="46" spans="2:5" s="127" customFormat="1" ht="15" x14ac:dyDescent="0.2">
      <c r="B46" s="20"/>
      <c r="C46" s="117"/>
      <c r="D46" s="20"/>
      <c r="E46" s="20"/>
    </row>
    <row r="47" spans="2:5" ht="15" x14ac:dyDescent="0.2">
      <c r="B47" s="20"/>
      <c r="C47" s="117"/>
      <c r="D47" s="20"/>
      <c r="E47" s="20"/>
    </row>
    <row r="48" spans="2:5" ht="15" x14ac:dyDescent="0.2">
      <c r="B48" s="20"/>
      <c r="C48" s="117"/>
      <c r="D48" s="20"/>
      <c r="E48" s="20"/>
    </row>
    <row r="49" spans="2:5" ht="15" x14ac:dyDescent="0.2">
      <c r="B49" s="20"/>
      <c r="C49" s="117"/>
      <c r="D49" s="20"/>
      <c r="E49" s="20"/>
    </row>
    <row r="50" spans="2:5" ht="15" x14ac:dyDescent="0.2">
      <c r="B50" s="20"/>
      <c r="C50" s="117"/>
      <c r="D50" s="20"/>
      <c r="E50" s="20"/>
    </row>
    <row r="51" spans="2:5" ht="15" x14ac:dyDescent="0.2">
      <c r="B51" s="20"/>
      <c r="C51" s="117"/>
      <c r="D51" s="20"/>
      <c r="E51" s="20"/>
    </row>
    <row r="52" spans="2:5" ht="15" x14ac:dyDescent="0.2">
      <c r="B52" s="20"/>
      <c r="C52" s="117"/>
      <c r="D52" s="20"/>
      <c r="E52" s="20"/>
    </row>
    <row r="53" spans="2:5" x14ac:dyDescent="0.2">
      <c r="B53" s="20"/>
      <c r="C53" s="20"/>
      <c r="D53" s="20"/>
      <c r="E53" s="20"/>
    </row>
    <row r="54" spans="2:5" x14ac:dyDescent="0.2">
      <c r="B54" s="20"/>
      <c r="C54" s="20"/>
      <c r="D54" s="20"/>
      <c r="E54" s="20"/>
    </row>
  </sheetData>
  <sheetProtection selectLockedCells="1"/>
  <mergeCells count="6">
    <mergeCell ref="F3:G3"/>
    <mergeCell ref="AC24:AO24"/>
    <mergeCell ref="AC28:AO28"/>
    <mergeCell ref="A29:M30"/>
    <mergeCell ref="O24:AA24"/>
    <mergeCell ref="O28:AA28"/>
  </mergeCells>
  <hyperlinks>
    <hyperlink ref="A29" r:id="rId1" display="http://www.banrep.gov.co/economia/Revista_banco/archivos/ver_act_sem/Seccion05nueva.xls"/>
    <hyperlink ref="F3:G3" location="Contenido!A1" display="VOLVER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A4" workbookViewId="0">
      <selection activeCell="A5" sqref="A5:F5"/>
    </sheetView>
  </sheetViews>
  <sheetFormatPr baseColWidth="10" defaultRowHeight="12.75" x14ac:dyDescent="0.2"/>
  <cols>
    <col min="1" max="1" width="52.5703125" style="17" customWidth="1"/>
    <col min="2" max="3" width="11.42578125" style="17"/>
    <col min="4" max="4" width="14.85546875" style="17" customWidth="1"/>
    <col min="5" max="5" width="14.85546875" style="166" customWidth="1"/>
    <col min="6" max="6" width="10.7109375" style="17" customWidth="1"/>
    <col min="7" max="7" width="15" style="17" customWidth="1"/>
    <col min="8" max="8" width="49.28515625" style="17" bestFit="1" customWidth="1"/>
    <col min="9" max="9" width="13.7109375" style="17" bestFit="1" customWidth="1"/>
    <col min="10" max="11" width="4.42578125" style="17" customWidth="1"/>
    <col min="12" max="12" width="21.85546875" style="17" bestFit="1" customWidth="1"/>
    <col min="13" max="13" width="13" style="17" bestFit="1" customWidth="1"/>
    <col min="14" max="14" width="11.42578125" style="17"/>
    <col min="15" max="15" width="46.5703125" style="17" customWidth="1"/>
    <col min="16" max="16384" width="11.42578125" style="17"/>
  </cols>
  <sheetData>
    <row r="1" spans="1:25" s="27" customFormat="1" x14ac:dyDescent="0.2">
      <c r="E1" s="164"/>
    </row>
    <row r="2" spans="1:25" s="27" customFormat="1" x14ac:dyDescent="0.2">
      <c r="B2" s="167"/>
      <c r="C2" s="167"/>
      <c r="E2" s="164"/>
    </row>
    <row r="3" spans="1:25" s="27" customFormat="1" ht="18.75" x14ac:dyDescent="0.2">
      <c r="B3" s="168" t="s">
        <v>131</v>
      </c>
      <c r="C3" s="167"/>
      <c r="E3" s="164"/>
    </row>
    <row r="4" spans="1:25" s="27" customFormat="1" x14ac:dyDescent="0.2">
      <c r="A4" s="191"/>
      <c r="B4" s="191"/>
      <c r="C4" s="191"/>
      <c r="D4" s="191"/>
      <c r="E4" s="191"/>
      <c r="F4" s="191"/>
    </row>
    <row r="5" spans="1:25" s="27" customFormat="1" x14ac:dyDescent="0.2">
      <c r="A5" s="192" t="s">
        <v>9</v>
      </c>
      <c r="B5" s="192"/>
      <c r="C5" s="192"/>
      <c r="D5" s="192"/>
      <c r="E5" s="192"/>
      <c r="F5" s="192"/>
    </row>
    <row r="6" spans="1:25" s="27" customFormat="1" x14ac:dyDescent="0.2">
      <c r="A6" s="28" t="s">
        <v>160</v>
      </c>
      <c r="B6" s="28"/>
      <c r="C6" s="28"/>
      <c r="D6" s="28"/>
      <c r="E6" s="165"/>
      <c r="F6" s="28"/>
    </row>
    <row r="7" spans="1:25" s="27" customFormat="1" ht="15" customHeight="1" x14ac:dyDescent="0.2">
      <c r="A7" s="28" t="s">
        <v>183</v>
      </c>
      <c r="B7" s="28"/>
      <c r="C7" s="28"/>
      <c r="D7" s="28"/>
      <c r="E7" s="165"/>
      <c r="F7" s="28"/>
    </row>
    <row r="8" spans="1:25" s="18" customFormat="1" x14ac:dyDescent="0.2">
      <c r="A8" s="25"/>
      <c r="B8" s="25"/>
      <c r="C8" s="25"/>
      <c r="D8" s="25"/>
      <c r="E8" s="25"/>
      <c r="F8" s="25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0"/>
      <c r="W8" s="20"/>
      <c r="X8" s="20"/>
      <c r="Y8" s="20"/>
    </row>
    <row r="9" spans="1:25" s="135" customFormat="1" ht="27" customHeight="1" thickBot="1" x14ac:dyDescent="0.3">
      <c r="A9" s="136" t="s">
        <v>1</v>
      </c>
      <c r="B9" s="193" t="s">
        <v>168</v>
      </c>
      <c r="C9" s="193"/>
      <c r="D9" s="193"/>
      <c r="E9" s="193"/>
      <c r="F9" s="137" t="s">
        <v>3</v>
      </c>
      <c r="G9" s="137" t="s">
        <v>161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4"/>
      <c r="W9" s="134"/>
      <c r="X9" s="134"/>
      <c r="Y9" s="134"/>
    </row>
    <row r="10" spans="1:25" ht="18.75" customHeight="1" thickTop="1" x14ac:dyDescent="0.2">
      <c r="A10" s="130" t="s">
        <v>149</v>
      </c>
      <c r="B10" s="138">
        <v>2014</v>
      </c>
      <c r="C10" s="138">
        <v>2015</v>
      </c>
      <c r="D10" s="138">
        <v>2016</v>
      </c>
      <c r="E10" s="138">
        <v>2017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5" x14ac:dyDescent="0.2">
      <c r="A11" s="25" t="s">
        <v>11</v>
      </c>
      <c r="B11" s="26">
        <v>117983</v>
      </c>
      <c r="C11" s="26">
        <v>136899</v>
      </c>
      <c r="D11" s="26">
        <v>101795</v>
      </c>
      <c r="E11" s="26">
        <v>92984</v>
      </c>
      <c r="F11" s="141">
        <v>-8.6556314160813441E-2</v>
      </c>
      <c r="G11" s="141">
        <f>+E11/$E$26</f>
        <v>0.39097655839377693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5" x14ac:dyDescent="0.2">
      <c r="A12" s="17" t="s">
        <v>150</v>
      </c>
      <c r="B12" s="22">
        <v>29652</v>
      </c>
      <c r="C12" s="22">
        <v>37245</v>
      </c>
      <c r="D12" s="22">
        <v>30540</v>
      </c>
      <c r="E12" s="22">
        <v>27740</v>
      </c>
      <c r="F12" s="141">
        <v>-9.1683038637851988E-2</v>
      </c>
      <c r="G12" s="141">
        <f t="shared" ref="G12:G25" si="0">+E12/$E$26</f>
        <v>0.11664038683906233</v>
      </c>
    </row>
    <row r="13" spans="1:25" x14ac:dyDescent="0.2">
      <c r="A13" s="17" t="s">
        <v>14</v>
      </c>
      <c r="B13" s="22">
        <v>17932</v>
      </c>
      <c r="C13" s="22">
        <v>15663</v>
      </c>
      <c r="D13" s="22">
        <v>19409</v>
      </c>
      <c r="E13" s="22">
        <v>13186</v>
      </c>
      <c r="F13" s="141">
        <v>-0.32062445257354832</v>
      </c>
      <c r="G13" s="141">
        <f t="shared" si="0"/>
        <v>5.5444129086513194E-2</v>
      </c>
    </row>
    <row r="14" spans="1:25" x14ac:dyDescent="0.2">
      <c r="A14" s="17" t="s">
        <v>151</v>
      </c>
      <c r="B14" s="22">
        <v>31637</v>
      </c>
      <c r="C14" s="22">
        <v>35130</v>
      </c>
      <c r="D14" s="22">
        <v>22400</v>
      </c>
      <c r="E14" s="22">
        <v>31956</v>
      </c>
      <c r="F14" s="141">
        <v>0.42660714285714296</v>
      </c>
      <c r="G14" s="141">
        <f t="shared" si="0"/>
        <v>0.13436770734783979</v>
      </c>
    </row>
    <row r="15" spans="1:25" x14ac:dyDescent="0.2">
      <c r="A15" s="17" t="s">
        <v>152</v>
      </c>
      <c r="B15" s="22">
        <v>10757</v>
      </c>
      <c r="C15" s="22"/>
      <c r="D15" s="22">
        <v>12618</v>
      </c>
      <c r="E15" s="22">
        <v>9794</v>
      </c>
      <c r="F15" s="141">
        <v>-0.22380725947059754</v>
      </c>
      <c r="G15" s="141">
        <f t="shared" si="0"/>
        <v>4.118154104909072E-2</v>
      </c>
    </row>
    <row r="16" spans="1:25" x14ac:dyDescent="0.2">
      <c r="A16" s="17" t="s">
        <v>153</v>
      </c>
      <c r="B16" s="22">
        <v>5816</v>
      </c>
      <c r="C16" s="22"/>
      <c r="D16" s="22">
        <v>9935</v>
      </c>
      <c r="E16" s="22"/>
      <c r="F16" s="141">
        <v>-1</v>
      </c>
      <c r="G16" s="141" t="s">
        <v>76</v>
      </c>
    </row>
    <row r="17" spans="1:7" x14ac:dyDescent="0.2">
      <c r="A17" s="17" t="s">
        <v>154</v>
      </c>
      <c r="B17" s="22">
        <v>0</v>
      </c>
      <c r="C17" s="22"/>
      <c r="D17" s="22">
        <v>7388</v>
      </c>
      <c r="E17" s="22">
        <v>8305</v>
      </c>
      <c r="F17" s="141">
        <v>0.12412019491066584</v>
      </c>
      <c r="G17" s="141">
        <f t="shared" si="0"/>
        <v>3.4920634920634921E-2</v>
      </c>
    </row>
    <row r="18" spans="1:7" s="18" customFormat="1" x14ac:dyDescent="0.2">
      <c r="A18" s="18" t="s">
        <v>156</v>
      </c>
      <c r="B18" s="22">
        <v>4665</v>
      </c>
      <c r="C18" s="22">
        <v>4323</v>
      </c>
      <c r="D18" s="22"/>
      <c r="E18" s="22"/>
      <c r="F18" s="141" t="s">
        <v>76</v>
      </c>
      <c r="G18" s="141" t="s">
        <v>76</v>
      </c>
    </row>
    <row r="19" spans="1:7" s="18" customFormat="1" x14ac:dyDescent="0.2">
      <c r="A19" s="18" t="s">
        <v>158</v>
      </c>
      <c r="B19" s="22">
        <v>12230</v>
      </c>
      <c r="C19" s="22"/>
      <c r="D19" s="22"/>
      <c r="E19" s="22">
        <v>9423</v>
      </c>
      <c r="F19" s="141" t="s">
        <v>76</v>
      </c>
      <c r="G19" s="141">
        <f t="shared" si="0"/>
        <v>3.9621570482497634E-2</v>
      </c>
    </row>
    <row r="20" spans="1:7" s="18" customFormat="1" x14ac:dyDescent="0.2">
      <c r="A20" s="18" t="s">
        <v>89</v>
      </c>
      <c r="B20" s="22">
        <v>7508</v>
      </c>
      <c r="C20" s="22"/>
      <c r="D20" s="22"/>
      <c r="E20" s="22"/>
      <c r="F20" s="141" t="s">
        <v>76</v>
      </c>
      <c r="G20" s="141" t="s">
        <v>76</v>
      </c>
    </row>
    <row r="21" spans="1:7" s="18" customFormat="1" x14ac:dyDescent="0.2">
      <c r="A21" s="18" t="s">
        <v>15</v>
      </c>
      <c r="B21" s="22">
        <v>6329</v>
      </c>
      <c r="C21" s="22"/>
      <c r="D21" s="22"/>
      <c r="E21" s="22"/>
      <c r="F21" s="141" t="s">
        <v>76</v>
      </c>
      <c r="G21" s="141" t="s">
        <v>76</v>
      </c>
    </row>
    <row r="22" spans="1:7" s="18" customFormat="1" x14ac:dyDescent="0.2">
      <c r="A22" s="18" t="s">
        <v>159</v>
      </c>
      <c r="B22" s="22">
        <v>1302</v>
      </c>
      <c r="C22" s="22"/>
      <c r="D22" s="22"/>
      <c r="E22" s="22"/>
      <c r="F22" s="141" t="s">
        <v>76</v>
      </c>
      <c r="G22" s="141" t="s">
        <v>76</v>
      </c>
    </row>
    <row r="23" spans="1:7" s="18" customFormat="1" x14ac:dyDescent="0.2">
      <c r="A23" s="18" t="s">
        <v>167</v>
      </c>
      <c r="B23" s="22"/>
      <c r="C23" s="22"/>
      <c r="D23" s="22"/>
      <c r="E23" s="22"/>
      <c r="F23" s="141" t="s">
        <v>76</v>
      </c>
      <c r="G23" s="141" t="s">
        <v>76</v>
      </c>
    </row>
    <row r="24" spans="1:7" s="18" customFormat="1" x14ac:dyDescent="0.2">
      <c r="A24" s="20"/>
      <c r="B24" s="133">
        <v>0</v>
      </c>
      <c r="C24" s="133"/>
      <c r="D24" s="133"/>
      <c r="E24" s="133"/>
      <c r="F24" s="141" t="s">
        <v>76</v>
      </c>
      <c r="G24" s="141" t="s">
        <v>76</v>
      </c>
    </row>
    <row r="25" spans="1:7" s="18" customFormat="1" x14ac:dyDescent="0.2">
      <c r="A25" s="20" t="s">
        <v>157</v>
      </c>
      <c r="B25" s="133">
        <v>30289</v>
      </c>
      <c r="C25" s="133">
        <v>78875</v>
      </c>
      <c r="D25" s="133">
        <v>46575</v>
      </c>
      <c r="E25" s="133">
        <v>44437</v>
      </c>
      <c r="F25" s="141">
        <v>-4.5904455179817449E-2</v>
      </c>
      <c r="G25" s="141">
        <f t="shared" si="0"/>
        <v>0.18684747188058445</v>
      </c>
    </row>
    <row r="26" spans="1:7" x14ac:dyDescent="0.2">
      <c r="A26" s="139" t="s">
        <v>155</v>
      </c>
      <c r="B26" s="140">
        <v>280701</v>
      </c>
      <c r="C26" s="140">
        <v>308135</v>
      </c>
      <c r="D26" s="140">
        <v>250660</v>
      </c>
      <c r="E26" s="140">
        <f>SUM(E11:E25)</f>
        <v>237825</v>
      </c>
      <c r="F26" s="142">
        <v>-5.1204819277108404E-2</v>
      </c>
      <c r="G26" s="142">
        <v>1</v>
      </c>
    </row>
    <row r="27" spans="1:7" x14ac:dyDescent="0.2">
      <c r="A27" s="21" t="s">
        <v>162</v>
      </c>
    </row>
    <row r="29" spans="1:7" x14ac:dyDescent="0.2">
      <c r="A29" s="17" t="s">
        <v>163</v>
      </c>
      <c r="E29" s="22"/>
    </row>
    <row r="30" spans="1:7" x14ac:dyDescent="0.2">
      <c r="A30" s="132" t="s">
        <v>165</v>
      </c>
    </row>
    <row r="31" spans="1:7" x14ac:dyDescent="0.2">
      <c r="A31" s="17" t="s">
        <v>164</v>
      </c>
    </row>
    <row r="32" spans="1:7" x14ac:dyDescent="0.2">
      <c r="A32" s="17" t="s">
        <v>166</v>
      </c>
    </row>
  </sheetData>
  <sheetProtection selectLockedCells="1"/>
  <mergeCells count="3">
    <mergeCell ref="A4:F4"/>
    <mergeCell ref="A5:F5"/>
    <mergeCell ref="B9:E9"/>
  </mergeCells>
  <hyperlinks>
    <hyperlink ref="B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2"/>
  <sheetViews>
    <sheetView workbookViewId="0">
      <selection activeCell="A5" sqref="A5"/>
    </sheetView>
  </sheetViews>
  <sheetFormatPr baseColWidth="10" defaultRowHeight="12.75" x14ac:dyDescent="0.2"/>
  <cols>
    <col min="1" max="1" width="31.5703125" style="17" customWidth="1"/>
    <col min="2" max="4" width="11.42578125" style="17"/>
    <col min="5" max="5" width="11.42578125" style="166"/>
    <col min="6" max="6" width="14.85546875" style="17" customWidth="1"/>
    <col min="7" max="7" width="13.5703125" style="17" customWidth="1"/>
    <col min="8" max="8" width="11.42578125" style="17"/>
    <col min="9" max="9" width="13" style="17" bestFit="1" customWidth="1"/>
    <col min="10" max="10" width="13.7109375" style="17" bestFit="1" customWidth="1"/>
    <col min="11" max="12" width="11.42578125" style="17"/>
    <col min="13" max="13" width="21.5703125" style="17" bestFit="1" customWidth="1"/>
    <col min="14" max="14" width="21.85546875" style="17" bestFit="1" customWidth="1"/>
    <col min="15" max="15" width="11.42578125" style="17"/>
    <col min="16" max="16" width="12.5703125" style="17" bestFit="1" customWidth="1"/>
    <col min="17" max="17" width="13.42578125" style="17" bestFit="1" customWidth="1"/>
    <col min="18" max="19" width="11.42578125" style="17"/>
    <col min="20" max="20" width="20.5703125" style="17" bestFit="1" customWidth="1"/>
    <col min="21" max="21" width="21.5703125" style="17" bestFit="1" customWidth="1"/>
    <col min="22" max="16384" width="11.42578125" style="17"/>
  </cols>
  <sheetData>
    <row r="2" spans="1:23" s="27" customFormat="1" x14ac:dyDescent="0.2">
      <c r="D2" s="143"/>
      <c r="E2" s="166"/>
      <c r="F2" s="143"/>
      <c r="G2" s="143"/>
      <c r="H2" s="143"/>
    </row>
    <row r="3" spans="1:23" s="27" customFormat="1" ht="18.75" x14ac:dyDescent="0.2">
      <c r="D3" s="143"/>
      <c r="E3" s="166"/>
      <c r="H3" s="194" t="s">
        <v>131</v>
      </c>
      <c r="I3" s="194"/>
    </row>
    <row r="4" spans="1:23" s="27" customFormat="1" x14ac:dyDescent="0.2">
      <c r="D4" s="143"/>
      <c r="E4" s="166"/>
      <c r="F4" s="143"/>
      <c r="G4" s="143"/>
      <c r="H4" s="143"/>
    </row>
    <row r="5" spans="1:23" s="27" customFormat="1" x14ac:dyDescent="0.2">
      <c r="A5" s="28" t="s">
        <v>145</v>
      </c>
      <c r="E5" s="164"/>
    </row>
    <row r="6" spans="1:23" s="27" customFormat="1" x14ac:dyDescent="0.2">
      <c r="A6" s="28" t="s">
        <v>185</v>
      </c>
      <c r="E6" s="164"/>
    </row>
    <row r="7" spans="1:23" s="27" customFormat="1" ht="13.5" customHeight="1" x14ac:dyDescent="0.2">
      <c r="A7" s="28" t="s">
        <v>184</v>
      </c>
      <c r="E7" s="16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x14ac:dyDescent="0.2"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35.25" customHeight="1" thickBot="1" x14ac:dyDescent="0.25">
      <c r="A9" s="148" t="s">
        <v>1</v>
      </c>
      <c r="B9" s="193" t="s">
        <v>2</v>
      </c>
      <c r="C9" s="193"/>
      <c r="D9" s="193"/>
      <c r="E9" s="163"/>
      <c r="F9" s="148" t="s">
        <v>3</v>
      </c>
      <c r="G9" s="125" t="s">
        <v>4</v>
      </c>
    </row>
    <row r="10" spans="1:23" ht="21" customHeight="1" thickTop="1" x14ac:dyDescent="0.2">
      <c r="A10" s="147" t="s">
        <v>176</v>
      </c>
      <c r="B10" s="138">
        <v>2014</v>
      </c>
      <c r="C10" s="138">
        <v>2015</v>
      </c>
      <c r="D10" s="138">
        <v>2016</v>
      </c>
      <c r="E10" s="138">
        <v>2017</v>
      </c>
    </row>
    <row r="11" spans="1:23" x14ac:dyDescent="0.2">
      <c r="A11" s="17" t="s">
        <v>169</v>
      </c>
      <c r="B11" s="22">
        <v>395</v>
      </c>
      <c r="C11" s="22">
        <v>720</v>
      </c>
      <c r="D11" s="22">
        <v>5726</v>
      </c>
      <c r="E11" s="22">
        <v>1161</v>
      </c>
      <c r="F11" s="150" t="s">
        <v>125</v>
      </c>
      <c r="G11" s="150">
        <v>0.4852953640138995</v>
      </c>
    </row>
    <row r="12" spans="1:23" x14ac:dyDescent="0.2">
      <c r="A12" s="17" t="s">
        <v>170</v>
      </c>
      <c r="B12" s="22">
        <v>0</v>
      </c>
      <c r="C12" s="22"/>
      <c r="D12" s="22">
        <v>1704</v>
      </c>
      <c r="E12" s="22">
        <v>1579</v>
      </c>
      <c r="F12" s="150" t="s">
        <v>76</v>
      </c>
      <c r="G12" s="150">
        <v>0.14441901856089498</v>
      </c>
    </row>
    <row r="13" spans="1:23" x14ac:dyDescent="0.2">
      <c r="A13" s="17" t="s">
        <v>171</v>
      </c>
      <c r="B13" s="22">
        <v>0</v>
      </c>
      <c r="C13" s="22"/>
      <c r="D13" s="22">
        <v>898</v>
      </c>
      <c r="E13" s="22"/>
      <c r="F13" s="150" t="s">
        <v>76</v>
      </c>
      <c r="G13" s="150">
        <v>7.6108144758030336E-2</v>
      </c>
    </row>
    <row r="14" spans="1:23" x14ac:dyDescent="0.2">
      <c r="A14" s="17" t="s">
        <v>172</v>
      </c>
      <c r="B14" s="22">
        <v>0</v>
      </c>
      <c r="C14" s="22"/>
      <c r="D14" s="22">
        <v>489</v>
      </c>
      <c r="E14" s="22"/>
      <c r="F14" s="150" t="s">
        <v>76</v>
      </c>
      <c r="G14" s="150">
        <v>4.1444190185608951E-2</v>
      </c>
    </row>
    <row r="15" spans="1:23" x14ac:dyDescent="0.2">
      <c r="A15" s="17" t="s">
        <v>173</v>
      </c>
      <c r="B15" s="22">
        <v>901</v>
      </c>
      <c r="C15" s="22">
        <v>278</v>
      </c>
      <c r="D15" s="22">
        <v>1083</v>
      </c>
      <c r="E15" s="22"/>
      <c r="F15" s="150">
        <v>2.8956834532374103</v>
      </c>
      <c r="G15" s="150">
        <v>9.1787439613526575E-2</v>
      </c>
    </row>
    <row r="16" spans="1:23" x14ac:dyDescent="0.2">
      <c r="A16" s="17" t="s">
        <v>174</v>
      </c>
      <c r="B16" s="22">
        <v>155</v>
      </c>
      <c r="C16" s="22">
        <v>312</v>
      </c>
      <c r="D16" s="22">
        <v>316</v>
      </c>
      <c r="E16" s="22"/>
      <c r="F16" s="150">
        <v>1.2820512820512775E-2</v>
      </c>
      <c r="G16" s="150">
        <v>2.6781930672090854E-2</v>
      </c>
    </row>
    <row r="17" spans="1:7" s="74" customFormat="1" ht="38.25" x14ac:dyDescent="0.25">
      <c r="A17" s="152" t="s">
        <v>177</v>
      </c>
      <c r="B17" s="153">
        <v>0</v>
      </c>
      <c r="C17" s="153">
        <v>2011</v>
      </c>
      <c r="D17" s="153"/>
      <c r="E17" s="153">
        <v>780</v>
      </c>
      <c r="F17" s="154" t="s">
        <v>76</v>
      </c>
      <c r="G17" s="154" t="s">
        <v>76</v>
      </c>
    </row>
    <row r="18" spans="1:7" s="74" customFormat="1" x14ac:dyDescent="0.25">
      <c r="A18" s="152" t="s">
        <v>186</v>
      </c>
      <c r="B18" s="153"/>
      <c r="C18" s="153"/>
      <c r="D18" s="153"/>
      <c r="E18" s="153">
        <v>3712</v>
      </c>
      <c r="F18" s="154"/>
      <c r="G18" s="154"/>
    </row>
    <row r="19" spans="1:7" s="74" customFormat="1" x14ac:dyDescent="0.25">
      <c r="A19" s="152" t="s">
        <v>187</v>
      </c>
      <c r="B19" s="153"/>
      <c r="C19" s="153"/>
      <c r="D19" s="153"/>
      <c r="E19" s="153">
        <v>623</v>
      </c>
      <c r="F19" s="154"/>
      <c r="G19" s="154"/>
    </row>
    <row r="20" spans="1:7" s="127" customFormat="1" x14ac:dyDescent="0.2">
      <c r="A20" s="127" t="s">
        <v>178</v>
      </c>
      <c r="B20" s="22">
        <v>0</v>
      </c>
      <c r="C20" s="22">
        <v>141</v>
      </c>
      <c r="D20" s="22"/>
      <c r="E20" s="22"/>
      <c r="F20" s="150" t="s">
        <v>76</v>
      </c>
      <c r="G20" s="150" t="s">
        <v>76</v>
      </c>
    </row>
    <row r="21" spans="1:7" s="166" customFormat="1" x14ac:dyDescent="0.2">
      <c r="A21" s="166" t="s">
        <v>188</v>
      </c>
      <c r="B21" s="22"/>
      <c r="C21" s="22"/>
      <c r="D21" s="22"/>
      <c r="E21" s="22">
        <v>341</v>
      </c>
      <c r="F21" s="150"/>
      <c r="G21" s="150"/>
    </row>
    <row r="22" spans="1:7" s="127" customFormat="1" ht="25.5" x14ac:dyDescent="0.2">
      <c r="A22" s="149" t="s">
        <v>179</v>
      </c>
      <c r="B22" s="22">
        <v>801</v>
      </c>
      <c r="C22" s="22"/>
      <c r="D22" s="22"/>
      <c r="E22" s="22"/>
      <c r="F22" s="150" t="s">
        <v>76</v>
      </c>
      <c r="G22" s="150" t="s">
        <v>76</v>
      </c>
    </row>
    <row r="23" spans="1:7" x14ac:dyDescent="0.2">
      <c r="A23" s="29" t="s">
        <v>180</v>
      </c>
      <c r="B23" s="22">
        <v>3972</v>
      </c>
      <c r="C23" s="22"/>
      <c r="D23" s="22"/>
      <c r="E23" s="22"/>
      <c r="F23" s="150" t="s">
        <v>76</v>
      </c>
      <c r="G23" s="150" t="s">
        <v>76</v>
      </c>
    </row>
    <row r="24" spans="1:7" x14ac:dyDescent="0.2">
      <c r="A24" s="29" t="s">
        <v>181</v>
      </c>
      <c r="B24" s="22"/>
      <c r="C24" s="22"/>
      <c r="D24" s="22"/>
      <c r="E24" s="22"/>
      <c r="F24" s="150" t="s">
        <v>76</v>
      </c>
      <c r="G24" s="150" t="s">
        <v>76</v>
      </c>
    </row>
    <row r="25" spans="1:7" x14ac:dyDescent="0.2">
      <c r="A25" s="17" t="s">
        <v>175</v>
      </c>
      <c r="B25" s="22">
        <v>2017</v>
      </c>
      <c r="C25" s="22">
        <v>1002</v>
      </c>
      <c r="D25" s="22">
        <v>1583</v>
      </c>
      <c r="E25" s="22">
        <v>2933</v>
      </c>
      <c r="F25" s="150">
        <v>0.57984031936127733</v>
      </c>
      <c r="G25" s="150">
        <v>0.13416391219594881</v>
      </c>
    </row>
    <row r="26" spans="1:7" x14ac:dyDescent="0.2">
      <c r="A26" s="139" t="s">
        <v>155</v>
      </c>
      <c r="B26" s="140">
        <v>8241</v>
      </c>
      <c r="C26" s="140">
        <v>4464</v>
      </c>
      <c r="D26" s="140">
        <v>11799</v>
      </c>
      <c r="E26" s="140">
        <v>11129</v>
      </c>
      <c r="F26" s="151">
        <v>1.6431451612903225</v>
      </c>
      <c r="G26" s="151">
        <v>1</v>
      </c>
    </row>
    <row r="27" spans="1:7" x14ac:dyDescent="0.2">
      <c r="A27" s="21" t="s">
        <v>162</v>
      </c>
    </row>
    <row r="28" spans="1:7" x14ac:dyDescent="0.2">
      <c r="A28" s="127"/>
    </row>
    <row r="29" spans="1:7" x14ac:dyDescent="0.2">
      <c r="A29" s="127" t="s">
        <v>163</v>
      </c>
    </row>
    <row r="30" spans="1:7" x14ac:dyDescent="0.2">
      <c r="A30" s="132" t="s">
        <v>165</v>
      </c>
      <c r="E30" s="22"/>
    </row>
    <row r="31" spans="1:7" x14ac:dyDescent="0.2">
      <c r="A31" s="127" t="s">
        <v>164</v>
      </c>
    </row>
    <row r="32" spans="1:7" x14ac:dyDescent="0.2">
      <c r="A32" s="127" t="s">
        <v>166</v>
      </c>
    </row>
  </sheetData>
  <sheetProtection selectLockedCells="1"/>
  <mergeCells count="2">
    <mergeCell ref="B9:D9"/>
    <mergeCell ref="H3:I3"/>
  </mergeCells>
  <hyperlinks>
    <hyperlink ref="H3:I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5" sqref="A5"/>
    </sheetView>
  </sheetViews>
  <sheetFormatPr baseColWidth="10" defaultRowHeight="12.75" x14ac:dyDescent="0.2"/>
  <cols>
    <col min="1" max="1" width="11.42578125" style="17"/>
    <col min="2" max="2" width="37" style="17" customWidth="1"/>
    <col min="3" max="3" width="15.140625" style="17" customWidth="1"/>
    <col min="4" max="16384" width="11.42578125" style="17"/>
  </cols>
  <sheetData>
    <row r="1" spans="1:14" s="27" customFormat="1" x14ac:dyDescent="0.2"/>
    <row r="2" spans="1:14" s="27" customFormat="1" x14ac:dyDescent="0.2">
      <c r="C2" s="143"/>
      <c r="D2" s="143"/>
      <c r="E2" s="143"/>
      <c r="F2" s="143"/>
    </row>
    <row r="3" spans="1:14" s="27" customFormat="1" ht="18.75" x14ac:dyDescent="0.2">
      <c r="C3" s="143"/>
      <c r="D3" s="194" t="s">
        <v>131</v>
      </c>
      <c r="E3" s="194"/>
      <c r="F3" s="143"/>
    </row>
    <row r="4" spans="1:14" s="27" customFormat="1" x14ac:dyDescent="0.2">
      <c r="C4" s="143"/>
      <c r="D4" s="143"/>
      <c r="E4" s="143"/>
      <c r="F4" s="143"/>
    </row>
    <row r="5" spans="1:14" s="27" customFormat="1" x14ac:dyDescent="0.2">
      <c r="A5" s="28" t="s">
        <v>134</v>
      </c>
      <c r="B5" s="28"/>
    </row>
    <row r="6" spans="1:14" s="27" customFormat="1" x14ac:dyDescent="0.2">
      <c r="A6" s="28" t="s">
        <v>20</v>
      </c>
      <c r="B6" s="28"/>
    </row>
    <row r="7" spans="1:14" s="27" customFormat="1" x14ac:dyDescent="0.2">
      <c r="A7" s="28" t="s">
        <v>189</v>
      </c>
      <c r="B7" s="28"/>
    </row>
    <row r="8" spans="1:14" ht="15" x14ac:dyDescent="0.25">
      <c r="A8" s="31"/>
    </row>
    <row r="9" spans="1:14" ht="26.25" thickBot="1" x14ac:dyDescent="0.3">
      <c r="A9" s="32" t="s">
        <v>17</v>
      </c>
      <c r="B9" s="33" t="s">
        <v>21</v>
      </c>
      <c r="C9" s="34" t="s">
        <v>18</v>
      </c>
      <c r="D9" s="34" t="s">
        <v>121</v>
      </c>
      <c r="F9" s="196"/>
      <c r="G9" s="196"/>
      <c r="H9" s="196"/>
      <c r="I9" s="196"/>
      <c r="K9" s="195"/>
      <c r="L9" s="195"/>
      <c r="M9" s="195"/>
      <c r="N9" s="195"/>
    </row>
    <row r="10" spans="1:14" ht="16.5" thickTop="1" thickBot="1" x14ac:dyDescent="0.3">
      <c r="A10" s="35">
        <v>2000</v>
      </c>
      <c r="B10" s="36">
        <v>3321</v>
      </c>
      <c r="C10" s="36">
        <v>5885</v>
      </c>
      <c r="D10" s="36">
        <v>9206</v>
      </c>
      <c r="K10" s="37"/>
      <c r="L10" s="37"/>
      <c r="M10" s="37"/>
      <c r="N10" s="37"/>
    </row>
    <row r="11" spans="1:14" ht="13.5" customHeight="1" thickBot="1" x14ac:dyDescent="0.25">
      <c r="A11" s="35">
        <v>2001</v>
      </c>
      <c r="B11" s="36">
        <v>3620</v>
      </c>
      <c r="C11" s="36">
        <v>6355</v>
      </c>
      <c r="D11" s="36">
        <v>9974</v>
      </c>
    </row>
    <row r="12" spans="1:14" ht="13.5" thickBot="1" x14ac:dyDescent="0.25">
      <c r="A12" s="35">
        <v>2002</v>
      </c>
      <c r="B12" s="36">
        <v>2777</v>
      </c>
      <c r="C12" s="36">
        <v>7497</v>
      </c>
      <c r="D12" s="36">
        <v>10274</v>
      </c>
    </row>
    <row r="13" spans="1:14" ht="13.5" thickBot="1" x14ac:dyDescent="0.25">
      <c r="A13" s="35">
        <v>2003</v>
      </c>
      <c r="B13" s="36">
        <v>2759</v>
      </c>
      <c r="C13" s="36">
        <v>7530</v>
      </c>
      <c r="D13" s="36">
        <v>10289</v>
      </c>
    </row>
    <row r="14" spans="1:14" ht="13.5" thickBot="1" x14ac:dyDescent="0.25">
      <c r="A14" s="35">
        <v>2004</v>
      </c>
      <c r="B14" s="36">
        <v>2754</v>
      </c>
      <c r="C14" s="36">
        <v>7509</v>
      </c>
      <c r="D14" s="36">
        <v>10263</v>
      </c>
    </row>
    <row r="15" spans="1:14" ht="13.5" thickBot="1" x14ac:dyDescent="0.25">
      <c r="A15" s="35">
        <v>2005</v>
      </c>
      <c r="B15" s="36">
        <v>2932</v>
      </c>
      <c r="C15" s="36">
        <v>7939</v>
      </c>
      <c r="D15" s="36">
        <v>10871</v>
      </c>
    </row>
    <row r="16" spans="1:14" ht="13.5" thickBot="1" x14ac:dyDescent="0.25">
      <c r="A16" s="35">
        <v>2006</v>
      </c>
      <c r="B16" s="36">
        <v>2925</v>
      </c>
      <c r="C16" s="36">
        <v>8021</v>
      </c>
      <c r="D16" s="36">
        <v>10945</v>
      </c>
    </row>
    <row r="17" spans="1:4" ht="13.5" thickBot="1" x14ac:dyDescent="0.25">
      <c r="A17" s="35">
        <v>2007</v>
      </c>
      <c r="B17" s="36">
        <v>2629</v>
      </c>
      <c r="C17" s="36">
        <v>8671</v>
      </c>
      <c r="D17" s="36">
        <v>11301</v>
      </c>
    </row>
    <row r="18" spans="1:4" ht="13.5" thickBot="1" x14ac:dyDescent="0.25">
      <c r="A18" s="35">
        <v>2008</v>
      </c>
      <c r="B18" s="36">
        <v>3004</v>
      </c>
      <c r="C18" s="36">
        <v>8081</v>
      </c>
      <c r="D18" s="36">
        <v>11086</v>
      </c>
    </row>
    <row r="19" spans="1:4" ht="13.5" thickBot="1" x14ac:dyDescent="0.25">
      <c r="A19" s="35">
        <v>2009</v>
      </c>
      <c r="B19" s="36">
        <v>2297</v>
      </c>
      <c r="C19" s="36">
        <v>5597</v>
      </c>
      <c r="D19" s="36">
        <v>7894</v>
      </c>
    </row>
    <row r="20" spans="1:4" ht="13.5" thickBot="1" x14ac:dyDescent="0.25">
      <c r="A20" s="35">
        <v>2010</v>
      </c>
      <c r="B20" s="36">
        <v>2041</v>
      </c>
      <c r="C20" s="36">
        <v>5780</v>
      </c>
      <c r="D20" s="36">
        <v>7822</v>
      </c>
    </row>
    <row r="21" spans="1:4" ht="13.5" thickBot="1" x14ac:dyDescent="0.25">
      <c r="A21" s="35">
        <v>2011</v>
      </c>
      <c r="B21" s="36">
        <v>1828</v>
      </c>
      <c r="C21" s="36">
        <v>5905</v>
      </c>
      <c r="D21" s="36">
        <v>7733</v>
      </c>
    </row>
    <row r="22" spans="1:4" ht="13.5" thickBot="1" x14ac:dyDescent="0.25">
      <c r="A22" s="35">
        <v>2012</v>
      </c>
      <c r="B22" s="38">
        <v>1853</v>
      </c>
      <c r="C22" s="38">
        <v>5316</v>
      </c>
      <c r="D22" s="38">
        <v>7169</v>
      </c>
    </row>
    <row r="23" spans="1:4" ht="13.5" thickBot="1" x14ac:dyDescent="0.25">
      <c r="A23" s="35">
        <v>2013</v>
      </c>
      <c r="B23" s="38">
        <v>2394</v>
      </c>
      <c r="C23" s="38">
        <v>7278</v>
      </c>
      <c r="D23" s="38">
        <v>9672</v>
      </c>
    </row>
    <row r="24" spans="1:4" ht="13.5" thickBot="1" x14ac:dyDescent="0.25">
      <c r="A24" s="35">
        <v>2014</v>
      </c>
      <c r="B24" s="38">
        <v>2410</v>
      </c>
      <c r="C24" s="38">
        <v>8547</v>
      </c>
      <c r="D24" s="38">
        <v>10957</v>
      </c>
    </row>
    <row r="25" spans="1:4" x14ac:dyDescent="0.2">
      <c r="A25" s="39">
        <v>2015</v>
      </c>
      <c r="B25" s="40">
        <v>2736</v>
      </c>
      <c r="C25" s="40">
        <v>9977</v>
      </c>
      <c r="D25" s="41">
        <v>12714</v>
      </c>
    </row>
    <row r="26" spans="1:4" s="166" customFormat="1" x14ac:dyDescent="0.2">
      <c r="A26" s="39">
        <v>2016</v>
      </c>
      <c r="B26" s="40">
        <v>2915</v>
      </c>
      <c r="C26" s="40">
        <v>9930</v>
      </c>
      <c r="D26" s="41">
        <v>12845</v>
      </c>
    </row>
    <row r="27" spans="1:4" s="127" customFormat="1" x14ac:dyDescent="0.2">
      <c r="A27" s="39">
        <v>2017</v>
      </c>
      <c r="B27" s="40">
        <v>2373.194</v>
      </c>
      <c r="C27" s="40">
        <v>10609.92</v>
      </c>
      <c r="D27" s="41">
        <v>12983.114</v>
      </c>
    </row>
    <row r="28" spans="1:4" ht="13.5" thickBot="1" x14ac:dyDescent="0.25">
      <c r="A28" s="42" t="s">
        <v>133</v>
      </c>
      <c r="B28" s="43"/>
      <c r="C28" s="43"/>
      <c r="D28" s="44"/>
    </row>
    <row r="29" spans="1:4" x14ac:dyDescent="0.2">
      <c r="A29" s="197"/>
      <c r="B29" s="197"/>
      <c r="C29" s="197"/>
      <c r="D29" s="197"/>
    </row>
  </sheetData>
  <sheetProtection selectLockedCells="1"/>
  <mergeCells count="4">
    <mergeCell ref="K9:N9"/>
    <mergeCell ref="F9:I9"/>
    <mergeCell ref="A29:D29"/>
    <mergeCell ref="D3:E3"/>
  </mergeCells>
  <hyperlinks>
    <hyperlink ref="D3:E3" location="Contenido!A1" display="VOLVER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5" sqref="A5"/>
    </sheetView>
  </sheetViews>
  <sheetFormatPr baseColWidth="10" defaultRowHeight="12.75" x14ac:dyDescent="0.2"/>
  <cols>
    <col min="1" max="1" width="11.42578125" style="17"/>
    <col min="2" max="2" width="16.7109375" style="17" customWidth="1"/>
    <col min="3" max="3" width="15.85546875" style="17" customWidth="1"/>
    <col min="4" max="4" width="11.42578125" style="17"/>
    <col min="5" max="5" width="12.5703125" style="17" customWidth="1"/>
    <col min="6" max="16384" width="11.42578125" style="17"/>
  </cols>
  <sheetData>
    <row r="1" spans="1:8" s="27" customFormat="1" x14ac:dyDescent="0.2"/>
    <row r="2" spans="1:8" s="27" customFormat="1" x14ac:dyDescent="0.2">
      <c r="E2" s="143"/>
      <c r="F2" s="143"/>
      <c r="G2" s="143"/>
      <c r="H2" s="143"/>
    </row>
    <row r="3" spans="1:8" s="27" customFormat="1" ht="18.75" x14ac:dyDescent="0.2">
      <c r="E3" s="143"/>
      <c r="F3" s="194" t="s">
        <v>131</v>
      </c>
      <c r="G3" s="194"/>
      <c r="H3" s="143"/>
    </row>
    <row r="4" spans="1:8" s="27" customFormat="1" x14ac:dyDescent="0.2">
      <c r="E4" s="143"/>
      <c r="F4" s="143"/>
      <c r="G4" s="143"/>
      <c r="H4" s="143"/>
    </row>
    <row r="5" spans="1:8" s="27" customFormat="1" x14ac:dyDescent="0.2">
      <c r="A5" s="28" t="s">
        <v>135</v>
      </c>
      <c r="B5" s="28"/>
    </row>
    <row r="6" spans="1:8" s="27" customFormat="1" x14ac:dyDescent="0.2">
      <c r="A6" s="28" t="s">
        <v>146</v>
      </c>
      <c r="B6" s="28"/>
    </row>
    <row r="7" spans="1:8" s="27" customFormat="1" x14ac:dyDescent="0.2">
      <c r="A7" s="28" t="s">
        <v>189</v>
      </c>
      <c r="B7" s="28"/>
    </row>
    <row r="8" spans="1:8" ht="15" x14ac:dyDescent="0.25">
      <c r="A8" s="31"/>
    </row>
    <row r="9" spans="1:8" ht="52.5" customHeight="1" thickBot="1" x14ac:dyDescent="0.25">
      <c r="A9" s="32" t="s">
        <v>17</v>
      </c>
      <c r="B9" s="34" t="s">
        <v>21</v>
      </c>
      <c r="C9" s="34" t="s">
        <v>18</v>
      </c>
      <c r="D9" s="34" t="s">
        <v>19</v>
      </c>
    </row>
    <row r="10" spans="1:8" ht="14.25" thickTop="1" thickBot="1" x14ac:dyDescent="0.25">
      <c r="A10" s="35">
        <v>2000</v>
      </c>
      <c r="B10" s="45">
        <v>409</v>
      </c>
      <c r="C10" s="45">
        <v>769</v>
      </c>
      <c r="D10" s="36">
        <v>1178</v>
      </c>
    </row>
    <row r="11" spans="1:8" ht="13.5" thickBot="1" x14ac:dyDescent="0.25">
      <c r="A11" s="35">
        <v>2001</v>
      </c>
      <c r="B11" s="45">
        <v>298</v>
      </c>
      <c r="C11" s="45">
        <v>568</v>
      </c>
      <c r="D11" s="45">
        <v>865</v>
      </c>
    </row>
    <row r="12" spans="1:8" ht="13.5" thickBot="1" x14ac:dyDescent="0.25">
      <c r="A12" s="35">
        <v>2002</v>
      </c>
      <c r="B12" s="45">
        <v>243</v>
      </c>
      <c r="C12" s="45">
        <v>623</v>
      </c>
      <c r="D12" s="45">
        <v>866</v>
      </c>
    </row>
    <row r="13" spans="1:8" ht="13.5" thickBot="1" x14ac:dyDescent="0.25">
      <c r="A13" s="35">
        <v>2003</v>
      </c>
      <c r="B13" s="45">
        <v>261</v>
      </c>
      <c r="C13" s="45">
        <v>648</v>
      </c>
      <c r="D13" s="45">
        <v>909</v>
      </c>
    </row>
    <row r="14" spans="1:8" ht="13.5" thickBot="1" x14ac:dyDescent="0.25">
      <c r="A14" s="35">
        <v>2004</v>
      </c>
      <c r="B14" s="45">
        <v>312</v>
      </c>
      <c r="C14" s="45">
        <v>763</v>
      </c>
      <c r="D14" s="36">
        <v>1074</v>
      </c>
    </row>
    <row r="15" spans="1:8" ht="13.5" thickBot="1" x14ac:dyDescent="0.25">
      <c r="A15" s="35">
        <v>2005</v>
      </c>
      <c r="B15" s="45">
        <v>445</v>
      </c>
      <c r="C15" s="36">
        <v>1166</v>
      </c>
      <c r="D15" s="36">
        <v>1612</v>
      </c>
    </row>
    <row r="16" spans="1:8" ht="13.5" thickBot="1" x14ac:dyDescent="0.25">
      <c r="A16" s="35">
        <v>2006</v>
      </c>
      <c r="B16" s="45">
        <v>463</v>
      </c>
      <c r="C16" s="36">
        <v>1213</v>
      </c>
      <c r="D16" s="36">
        <v>1677</v>
      </c>
    </row>
    <row r="17" spans="1:5" ht="13.5" thickBot="1" x14ac:dyDescent="0.25">
      <c r="A17" s="35">
        <v>2007</v>
      </c>
      <c r="B17" s="45">
        <v>469</v>
      </c>
      <c r="C17" s="36">
        <v>1424</v>
      </c>
      <c r="D17" s="36">
        <v>1893</v>
      </c>
    </row>
    <row r="18" spans="1:5" ht="13.5" thickBot="1" x14ac:dyDescent="0.25">
      <c r="A18" s="35">
        <v>2008</v>
      </c>
      <c r="B18" s="45">
        <v>617</v>
      </c>
      <c r="C18" s="36">
        <v>1546</v>
      </c>
      <c r="D18" s="36">
        <v>2162</v>
      </c>
    </row>
    <row r="19" spans="1:5" ht="13.5" thickBot="1" x14ac:dyDescent="0.25">
      <c r="A19" s="35">
        <v>2009</v>
      </c>
      <c r="B19" s="45">
        <v>482</v>
      </c>
      <c r="C19" s="36">
        <v>1232</v>
      </c>
      <c r="D19" s="36">
        <v>1714</v>
      </c>
    </row>
    <row r="20" spans="1:5" ht="13.5" thickBot="1" x14ac:dyDescent="0.25">
      <c r="A20" s="35">
        <v>2010</v>
      </c>
      <c r="B20" s="45">
        <v>579</v>
      </c>
      <c r="C20" s="36">
        <v>1636</v>
      </c>
      <c r="D20" s="36">
        <v>2216</v>
      </c>
    </row>
    <row r="21" spans="1:5" ht="13.5" thickBot="1" x14ac:dyDescent="0.25">
      <c r="A21" s="35">
        <v>2011</v>
      </c>
      <c r="B21" s="45">
        <v>701</v>
      </c>
      <c r="C21" s="36">
        <v>2146</v>
      </c>
      <c r="D21" s="36">
        <v>2847</v>
      </c>
    </row>
    <row r="22" spans="1:5" ht="13.5" thickBot="1" x14ac:dyDescent="0.25">
      <c r="A22" s="35">
        <v>2012</v>
      </c>
      <c r="B22" s="46">
        <v>563</v>
      </c>
      <c r="C22" s="38">
        <v>1571</v>
      </c>
      <c r="D22" s="38">
        <v>2135</v>
      </c>
    </row>
    <row r="23" spans="1:5" ht="13.5" thickBot="1" x14ac:dyDescent="0.25">
      <c r="A23" s="35">
        <v>2013</v>
      </c>
      <c r="B23" s="46">
        <v>544</v>
      </c>
      <c r="C23" s="38">
        <v>1615</v>
      </c>
      <c r="D23" s="38">
        <v>2158</v>
      </c>
    </row>
    <row r="24" spans="1:5" x14ac:dyDescent="0.2">
      <c r="A24" s="156">
        <v>2014</v>
      </c>
      <c r="B24" s="47">
        <v>644</v>
      </c>
      <c r="C24" s="41">
        <v>2042</v>
      </c>
      <c r="D24" s="41">
        <v>2686</v>
      </c>
    </row>
    <row r="25" spans="1:5" x14ac:dyDescent="0.2">
      <c r="A25" s="157">
        <v>2015</v>
      </c>
      <c r="B25" s="155">
        <v>609.68376321000005</v>
      </c>
      <c r="C25" s="155">
        <v>2177.8737845599999</v>
      </c>
      <c r="D25" s="155">
        <v>2787.5575477699999</v>
      </c>
      <c r="E25" s="50"/>
    </row>
    <row r="26" spans="1:5" s="166" customFormat="1" x14ac:dyDescent="0.2">
      <c r="A26" s="157">
        <v>2016</v>
      </c>
      <c r="B26" s="155">
        <v>600</v>
      </c>
      <c r="C26" s="155">
        <v>1991</v>
      </c>
      <c r="D26" s="155">
        <v>2592</v>
      </c>
      <c r="E26" s="50"/>
    </row>
    <row r="27" spans="1:5" s="127" customFormat="1" x14ac:dyDescent="0.2">
      <c r="A27" s="48">
        <v>2017</v>
      </c>
      <c r="B27" s="49">
        <v>528.38955079000004</v>
      </c>
      <c r="C27" s="49">
        <v>2278.96555339</v>
      </c>
      <c r="D27" s="49">
        <v>2807.3513344799999</v>
      </c>
      <c r="E27" s="50"/>
    </row>
    <row r="28" spans="1:5" ht="45" customHeight="1" x14ac:dyDescent="0.2">
      <c r="A28" s="198" t="s">
        <v>129</v>
      </c>
      <c r="B28" s="199"/>
      <c r="C28" s="199"/>
      <c r="D28" s="199"/>
      <c r="E28" s="199"/>
    </row>
    <row r="30" spans="1:5" ht="33.75" customHeight="1" x14ac:dyDescent="0.2"/>
  </sheetData>
  <sheetProtection selectLockedCells="1"/>
  <mergeCells count="2">
    <mergeCell ref="A28:E28"/>
    <mergeCell ref="F3:G3"/>
  </mergeCells>
  <hyperlinks>
    <hyperlink ref="F3:G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A5" sqref="A5"/>
    </sheetView>
  </sheetViews>
  <sheetFormatPr baseColWidth="10" defaultRowHeight="12.75" x14ac:dyDescent="0.2"/>
  <cols>
    <col min="1" max="1" width="5" style="17" customWidth="1"/>
    <col min="2" max="2" width="4.7109375" style="17" customWidth="1"/>
    <col min="3" max="3" width="11.42578125" style="17"/>
    <col min="4" max="4" width="16.28515625" style="17" customWidth="1"/>
    <col min="5" max="5" width="16.42578125" style="17" customWidth="1"/>
    <col min="6" max="6" width="8.42578125" style="17" customWidth="1"/>
    <col min="7" max="16384" width="11.42578125" style="17"/>
  </cols>
  <sheetData>
    <row r="1" spans="1:10" s="27" customFormat="1" x14ac:dyDescent="0.2"/>
    <row r="2" spans="1:10" s="27" customFormat="1" x14ac:dyDescent="0.2">
      <c r="G2" s="143"/>
      <c r="H2" s="143"/>
      <c r="I2" s="143"/>
      <c r="J2" s="143"/>
    </row>
    <row r="3" spans="1:10" s="27" customFormat="1" ht="18.75" x14ac:dyDescent="0.2">
      <c r="G3" s="143"/>
      <c r="H3" s="194" t="s">
        <v>131</v>
      </c>
      <c r="I3" s="194"/>
      <c r="J3" s="143"/>
    </row>
    <row r="4" spans="1:10" s="27" customFormat="1" x14ac:dyDescent="0.2">
      <c r="G4" s="143"/>
      <c r="H4" s="143"/>
      <c r="I4" s="143"/>
      <c r="J4" s="143"/>
    </row>
    <row r="5" spans="1:10" s="27" customFormat="1" x14ac:dyDescent="0.2">
      <c r="A5" s="28" t="s">
        <v>136</v>
      </c>
      <c r="B5" s="28"/>
      <c r="C5" s="28"/>
      <c r="D5" s="28"/>
      <c r="E5" s="28"/>
      <c r="F5" s="28"/>
      <c r="G5" s="28"/>
      <c r="H5" s="28"/>
    </row>
    <row r="6" spans="1:10" s="27" customFormat="1" x14ac:dyDescent="0.2">
      <c r="A6" s="28" t="s">
        <v>147</v>
      </c>
      <c r="B6" s="28"/>
      <c r="C6" s="28"/>
      <c r="D6" s="28"/>
      <c r="E6" s="28"/>
      <c r="F6" s="28"/>
      <c r="G6" s="28"/>
      <c r="H6" s="28"/>
    </row>
    <row r="7" spans="1:10" s="27" customFormat="1" x14ac:dyDescent="0.2">
      <c r="A7" s="28" t="s">
        <v>189</v>
      </c>
      <c r="B7" s="28"/>
      <c r="C7" s="28"/>
      <c r="D7" s="28"/>
      <c r="E7" s="28"/>
      <c r="F7" s="28"/>
      <c r="G7" s="28"/>
      <c r="H7" s="28"/>
    </row>
    <row r="8" spans="1:10" ht="13.5" thickBot="1" x14ac:dyDescent="0.25">
      <c r="G8" s="20"/>
      <c r="H8" s="20"/>
    </row>
    <row r="9" spans="1:10" s="74" customFormat="1" ht="28.5" customHeight="1" thickBot="1" x14ac:dyDescent="0.3">
      <c r="A9" s="180" t="s">
        <v>17</v>
      </c>
      <c r="B9" s="180"/>
      <c r="C9" s="180" t="s">
        <v>22</v>
      </c>
      <c r="D9" s="163" t="s">
        <v>123</v>
      </c>
      <c r="E9" s="180" t="s">
        <v>18</v>
      </c>
      <c r="F9" s="180" t="s">
        <v>19</v>
      </c>
      <c r="G9" s="169"/>
      <c r="H9" s="51"/>
      <c r="J9" s="52"/>
    </row>
    <row r="10" spans="1:10" ht="14.25" thickTop="1" thickBot="1" x14ac:dyDescent="0.25">
      <c r="G10" s="20"/>
      <c r="H10" s="51"/>
      <c r="J10" s="53"/>
    </row>
    <row r="11" spans="1:10" ht="15.75" customHeight="1" thickBot="1" x14ac:dyDescent="0.25">
      <c r="A11" s="205">
        <v>2011</v>
      </c>
      <c r="B11" s="205"/>
      <c r="C11" s="205"/>
      <c r="D11" s="205"/>
      <c r="E11" s="205"/>
      <c r="F11" s="205"/>
      <c r="G11" s="54"/>
      <c r="H11" s="55"/>
      <c r="J11" s="56"/>
    </row>
    <row r="12" spans="1:10" x14ac:dyDescent="0.2">
      <c r="A12" s="17">
        <v>2011</v>
      </c>
      <c r="C12" s="17" t="s">
        <v>23</v>
      </c>
      <c r="D12" s="17">
        <v>53.8</v>
      </c>
      <c r="E12" s="17">
        <v>220</v>
      </c>
      <c r="F12" s="17">
        <v>273.8</v>
      </c>
      <c r="G12" s="20"/>
      <c r="H12" s="57"/>
      <c r="J12" s="58"/>
    </row>
    <row r="13" spans="1:10" x14ac:dyDescent="0.2">
      <c r="A13" s="17">
        <v>2011</v>
      </c>
      <c r="C13" s="17" t="s">
        <v>24</v>
      </c>
      <c r="D13" s="17">
        <v>55.7</v>
      </c>
      <c r="E13" s="17">
        <v>172.6</v>
      </c>
      <c r="F13" s="17">
        <v>228.4</v>
      </c>
      <c r="G13" s="20"/>
      <c r="H13" s="57"/>
      <c r="J13" s="58"/>
    </row>
    <row r="14" spans="1:10" x14ac:dyDescent="0.2">
      <c r="A14" s="17">
        <v>2011</v>
      </c>
      <c r="C14" s="17" t="s">
        <v>25</v>
      </c>
      <c r="D14" s="17">
        <v>87.3</v>
      </c>
      <c r="E14" s="17">
        <v>246.6</v>
      </c>
      <c r="F14" s="17">
        <v>333.9</v>
      </c>
      <c r="G14" s="20"/>
      <c r="H14" s="57"/>
      <c r="J14" s="58"/>
    </row>
    <row r="15" spans="1:10" x14ac:dyDescent="0.2">
      <c r="A15" s="17">
        <v>2011</v>
      </c>
      <c r="C15" s="17" t="s">
        <v>26</v>
      </c>
      <c r="D15" s="17">
        <v>44.4</v>
      </c>
      <c r="E15" s="17">
        <v>177.7</v>
      </c>
      <c r="F15" s="17">
        <v>222.1</v>
      </c>
      <c r="G15" s="20"/>
      <c r="H15" s="57"/>
      <c r="J15" s="58"/>
    </row>
    <row r="16" spans="1:10" x14ac:dyDescent="0.2">
      <c r="A16" s="17">
        <v>2011</v>
      </c>
      <c r="C16" s="17" t="s">
        <v>27</v>
      </c>
      <c r="D16" s="17">
        <v>55.2</v>
      </c>
      <c r="E16" s="17">
        <v>180.4</v>
      </c>
      <c r="F16" s="17">
        <v>235.6</v>
      </c>
      <c r="G16" s="20"/>
      <c r="H16" s="57"/>
      <c r="J16" s="58"/>
    </row>
    <row r="17" spans="1:10" x14ac:dyDescent="0.2">
      <c r="A17" s="17">
        <v>2011</v>
      </c>
      <c r="C17" s="17" t="s">
        <v>28</v>
      </c>
      <c r="D17" s="17">
        <v>64.3</v>
      </c>
      <c r="E17" s="17">
        <v>159.5</v>
      </c>
      <c r="F17" s="17">
        <v>223.8</v>
      </c>
      <c r="G17" s="20"/>
      <c r="H17" s="57"/>
      <c r="J17" s="58"/>
    </row>
    <row r="18" spans="1:10" x14ac:dyDescent="0.2">
      <c r="A18" s="17">
        <v>2011</v>
      </c>
      <c r="C18" s="17" t="s">
        <v>29</v>
      </c>
      <c r="D18" s="17">
        <v>57.9</v>
      </c>
      <c r="E18" s="17">
        <v>133.30000000000001</v>
      </c>
      <c r="F18" s="17">
        <v>191.2</v>
      </c>
      <c r="G18" s="20"/>
      <c r="H18" s="57"/>
      <c r="J18" s="58"/>
    </row>
    <row r="19" spans="1:10" x14ac:dyDescent="0.2">
      <c r="A19" s="17">
        <v>2011</v>
      </c>
      <c r="C19" s="17" t="s">
        <v>30</v>
      </c>
      <c r="D19" s="17">
        <v>46</v>
      </c>
      <c r="E19" s="17">
        <v>108.2</v>
      </c>
      <c r="F19" s="17">
        <v>154.19999999999999</v>
      </c>
      <c r="G19" s="20"/>
      <c r="H19" s="57"/>
      <c r="J19" s="58"/>
    </row>
    <row r="20" spans="1:10" x14ac:dyDescent="0.2">
      <c r="A20" s="17">
        <v>2011</v>
      </c>
      <c r="C20" s="17" t="s">
        <v>31</v>
      </c>
      <c r="D20" s="17">
        <v>49.2</v>
      </c>
      <c r="E20" s="17">
        <v>135.9</v>
      </c>
      <c r="F20" s="17">
        <v>185.1</v>
      </c>
      <c r="G20" s="20"/>
      <c r="H20" s="57"/>
      <c r="J20" s="58"/>
    </row>
    <row r="21" spans="1:10" x14ac:dyDescent="0.2">
      <c r="A21" s="17">
        <v>2011</v>
      </c>
      <c r="C21" s="17" t="s">
        <v>32</v>
      </c>
      <c r="D21" s="17">
        <v>49</v>
      </c>
      <c r="E21" s="17">
        <v>170.5</v>
      </c>
      <c r="F21" s="17">
        <v>219.5</v>
      </c>
      <c r="G21" s="20"/>
      <c r="H21" s="57"/>
      <c r="J21" s="58"/>
    </row>
    <row r="22" spans="1:10" x14ac:dyDescent="0.2">
      <c r="A22" s="17">
        <v>2011</v>
      </c>
      <c r="C22" s="17" t="s">
        <v>33</v>
      </c>
      <c r="D22" s="17">
        <v>70.400000000000006</v>
      </c>
      <c r="E22" s="17">
        <v>208.9</v>
      </c>
      <c r="F22" s="17">
        <v>279.2</v>
      </c>
      <c r="G22" s="20"/>
      <c r="H22" s="57"/>
      <c r="J22" s="58"/>
    </row>
    <row r="23" spans="1:10" x14ac:dyDescent="0.2">
      <c r="A23" s="17">
        <v>2011</v>
      </c>
      <c r="C23" s="17" t="s">
        <v>34</v>
      </c>
      <c r="D23" s="17">
        <v>67.900000000000006</v>
      </c>
      <c r="E23" s="17">
        <v>232.3</v>
      </c>
      <c r="F23" s="17">
        <v>300.2</v>
      </c>
      <c r="G23" s="20"/>
      <c r="H23" s="57"/>
      <c r="J23" s="58"/>
    </row>
    <row r="24" spans="1:10" ht="15.75" customHeight="1" x14ac:dyDescent="0.2">
      <c r="A24" s="205">
        <v>2012</v>
      </c>
      <c r="B24" s="205"/>
      <c r="C24" s="205"/>
      <c r="D24" s="205"/>
      <c r="E24" s="205"/>
      <c r="F24" s="205"/>
      <c r="G24" s="20"/>
      <c r="H24" s="20"/>
      <c r="J24" s="58"/>
    </row>
    <row r="25" spans="1:10" x14ac:dyDescent="0.2">
      <c r="A25" s="17">
        <v>2012</v>
      </c>
      <c r="C25" s="17" t="s">
        <v>23</v>
      </c>
      <c r="D25" s="17">
        <v>46.3</v>
      </c>
      <c r="E25" s="17">
        <v>142</v>
      </c>
      <c r="F25" s="17">
        <v>188.2</v>
      </c>
      <c r="G25" s="20"/>
      <c r="H25" s="20"/>
      <c r="J25" s="58"/>
    </row>
    <row r="26" spans="1:10" x14ac:dyDescent="0.2">
      <c r="A26" s="17">
        <v>2012</v>
      </c>
      <c r="C26" s="17" t="s">
        <v>24</v>
      </c>
      <c r="D26" s="17">
        <v>51.9</v>
      </c>
      <c r="E26" s="17">
        <v>136</v>
      </c>
      <c r="F26" s="17">
        <v>187.9</v>
      </c>
      <c r="G26" s="20"/>
      <c r="H26" s="20"/>
      <c r="J26" s="58"/>
    </row>
    <row r="27" spans="1:10" x14ac:dyDescent="0.2">
      <c r="A27" s="17">
        <v>2012</v>
      </c>
      <c r="C27" s="17" t="s">
        <v>25</v>
      </c>
      <c r="D27" s="17">
        <v>67.5</v>
      </c>
      <c r="E27" s="17">
        <v>134.9</v>
      </c>
      <c r="F27" s="17">
        <v>202.3</v>
      </c>
      <c r="G27" s="20"/>
      <c r="H27" s="20"/>
      <c r="J27" s="58"/>
    </row>
    <row r="28" spans="1:10" x14ac:dyDescent="0.2">
      <c r="A28" s="17">
        <v>2012</v>
      </c>
      <c r="C28" s="17" t="s">
        <v>26</v>
      </c>
      <c r="D28" s="17">
        <v>44</v>
      </c>
      <c r="E28" s="17">
        <v>118</v>
      </c>
      <c r="F28" s="17">
        <v>162</v>
      </c>
      <c r="G28" s="20"/>
      <c r="H28" s="20"/>
      <c r="J28" s="58"/>
    </row>
    <row r="29" spans="1:10" x14ac:dyDescent="0.2">
      <c r="A29" s="17">
        <v>2012</v>
      </c>
      <c r="C29" s="17" t="s">
        <v>27</v>
      </c>
      <c r="D29" s="17">
        <v>39.1</v>
      </c>
      <c r="E29" s="17">
        <v>140.6</v>
      </c>
      <c r="F29" s="17">
        <v>179.7</v>
      </c>
      <c r="G29" s="20"/>
      <c r="H29" s="20"/>
      <c r="J29" s="58"/>
    </row>
    <row r="30" spans="1:10" x14ac:dyDescent="0.2">
      <c r="A30" s="17">
        <v>2012</v>
      </c>
      <c r="C30" s="17" t="s">
        <v>28</v>
      </c>
      <c r="D30" s="17">
        <v>36.299999999999997</v>
      </c>
      <c r="E30" s="17">
        <v>144.1</v>
      </c>
      <c r="F30" s="17">
        <v>180.4</v>
      </c>
      <c r="G30" s="20"/>
      <c r="H30" s="20"/>
      <c r="J30" s="58"/>
    </row>
    <row r="31" spans="1:10" x14ac:dyDescent="0.2">
      <c r="A31" s="17">
        <v>2012</v>
      </c>
      <c r="C31" s="17" t="s">
        <v>29</v>
      </c>
      <c r="D31" s="17">
        <v>39.299999999999997</v>
      </c>
      <c r="E31" s="17">
        <v>119.2</v>
      </c>
      <c r="F31" s="17">
        <v>158.19999999999999</v>
      </c>
      <c r="G31" s="20"/>
      <c r="H31" s="20"/>
      <c r="J31" s="58"/>
    </row>
    <row r="32" spans="1:10" x14ac:dyDescent="0.2">
      <c r="A32" s="17">
        <v>2012</v>
      </c>
      <c r="C32" s="17" t="s">
        <v>30</v>
      </c>
      <c r="D32" s="17">
        <v>46.5</v>
      </c>
      <c r="E32" s="17">
        <v>120.7</v>
      </c>
      <c r="F32" s="17">
        <v>167.2</v>
      </c>
      <c r="G32" s="20"/>
      <c r="H32" s="20"/>
      <c r="J32" s="58"/>
    </row>
    <row r="33" spans="1:10" x14ac:dyDescent="0.2">
      <c r="A33" s="17">
        <v>2012</v>
      </c>
      <c r="C33" s="17" t="s">
        <v>31</v>
      </c>
      <c r="D33" s="17">
        <v>41.6</v>
      </c>
      <c r="E33" s="17">
        <v>105.8</v>
      </c>
      <c r="F33" s="17">
        <v>147.4</v>
      </c>
      <c r="G33" s="20"/>
      <c r="H33" s="20"/>
      <c r="J33" s="58"/>
    </row>
    <row r="34" spans="1:10" x14ac:dyDescent="0.2">
      <c r="A34" s="17">
        <v>2012</v>
      </c>
      <c r="C34" s="17" t="s">
        <v>32</v>
      </c>
      <c r="D34" s="17">
        <v>37.200000000000003</v>
      </c>
      <c r="E34" s="17">
        <v>123.6</v>
      </c>
      <c r="F34" s="17">
        <v>160.80000000000001</v>
      </c>
      <c r="G34" s="20"/>
      <c r="H34" s="20"/>
      <c r="J34" s="58"/>
    </row>
    <row r="35" spans="1:10" x14ac:dyDescent="0.2">
      <c r="A35" s="17">
        <v>2012</v>
      </c>
      <c r="C35" s="17" t="s">
        <v>33</v>
      </c>
      <c r="D35" s="17">
        <v>54.2</v>
      </c>
      <c r="E35" s="17">
        <v>139.80000000000001</v>
      </c>
      <c r="F35" s="17">
        <v>194</v>
      </c>
      <c r="G35" s="20"/>
      <c r="H35" s="20"/>
      <c r="J35" s="58"/>
    </row>
    <row r="36" spans="1:10" x14ac:dyDescent="0.2">
      <c r="A36" s="17">
        <v>2012</v>
      </c>
      <c r="C36" s="17" t="s">
        <v>34</v>
      </c>
      <c r="D36" s="17">
        <v>59.7</v>
      </c>
      <c r="E36" s="17">
        <v>146.30000000000001</v>
      </c>
      <c r="F36" s="17">
        <v>206</v>
      </c>
      <c r="G36" s="20"/>
      <c r="H36" s="20"/>
      <c r="J36" s="58"/>
    </row>
    <row r="37" spans="1:10" x14ac:dyDescent="0.2">
      <c r="A37" s="203">
        <v>2013</v>
      </c>
      <c r="B37" s="203"/>
      <c r="C37" s="203"/>
      <c r="D37" s="203"/>
      <c r="E37" s="203"/>
      <c r="F37" s="203"/>
      <c r="G37" s="20"/>
      <c r="H37" s="59"/>
      <c r="J37" s="58"/>
    </row>
    <row r="38" spans="1:10" x14ac:dyDescent="0.2">
      <c r="A38" s="60">
        <v>2013</v>
      </c>
      <c r="C38" s="61" t="s">
        <v>23</v>
      </c>
      <c r="D38" s="61">
        <v>59.3</v>
      </c>
      <c r="E38" s="61">
        <v>123.7</v>
      </c>
      <c r="F38" s="60">
        <v>183</v>
      </c>
      <c r="G38" s="20"/>
      <c r="H38" s="20"/>
    </row>
    <row r="39" spans="1:10" x14ac:dyDescent="0.2">
      <c r="A39" s="60">
        <v>2013</v>
      </c>
      <c r="C39" s="61" t="s">
        <v>24</v>
      </c>
      <c r="D39" s="61">
        <v>56.5</v>
      </c>
      <c r="E39" s="61">
        <v>123.5</v>
      </c>
      <c r="F39" s="60">
        <v>180</v>
      </c>
      <c r="G39" s="20"/>
      <c r="H39" s="20"/>
    </row>
    <row r="40" spans="1:10" x14ac:dyDescent="0.2">
      <c r="A40" s="60">
        <v>2013</v>
      </c>
      <c r="C40" s="61" t="s">
        <v>25</v>
      </c>
      <c r="D40" s="61">
        <v>44.7</v>
      </c>
      <c r="E40" s="61">
        <v>122.3</v>
      </c>
      <c r="F40" s="60">
        <v>167</v>
      </c>
      <c r="G40" s="20"/>
      <c r="H40" s="20"/>
    </row>
    <row r="41" spans="1:10" x14ac:dyDescent="0.2">
      <c r="A41" s="60">
        <v>2013</v>
      </c>
      <c r="C41" s="61" t="s">
        <v>26</v>
      </c>
      <c r="D41" s="61">
        <v>44.6</v>
      </c>
      <c r="E41" s="61">
        <v>117.3</v>
      </c>
      <c r="F41" s="60">
        <v>161.9</v>
      </c>
      <c r="G41" s="20"/>
      <c r="H41" s="20"/>
    </row>
    <row r="42" spans="1:10" x14ac:dyDescent="0.2">
      <c r="A42" s="60">
        <v>2013</v>
      </c>
      <c r="C42" s="61" t="s">
        <v>27</v>
      </c>
      <c r="D42" s="61">
        <v>60.4</v>
      </c>
      <c r="E42" s="61">
        <v>139.4</v>
      </c>
      <c r="F42" s="60">
        <v>199.8</v>
      </c>
      <c r="G42" s="20"/>
      <c r="H42" s="20"/>
    </row>
    <row r="43" spans="1:10" x14ac:dyDescent="0.2">
      <c r="A43" s="60">
        <v>2013</v>
      </c>
      <c r="C43" s="61" t="s">
        <v>28</v>
      </c>
      <c r="D43" s="61">
        <v>39.5</v>
      </c>
      <c r="E43" s="61">
        <v>113.4</v>
      </c>
      <c r="F43" s="60">
        <v>152.9</v>
      </c>
      <c r="G43" s="20"/>
      <c r="H43" s="20"/>
    </row>
    <row r="44" spans="1:10" x14ac:dyDescent="0.2">
      <c r="A44" s="60">
        <v>2013</v>
      </c>
      <c r="C44" s="61" t="s">
        <v>29</v>
      </c>
      <c r="D44" s="61">
        <v>38</v>
      </c>
      <c r="E44" s="61">
        <v>137.4</v>
      </c>
      <c r="F44" s="60">
        <v>175.4</v>
      </c>
      <c r="G44" s="20"/>
      <c r="H44" s="20"/>
    </row>
    <row r="45" spans="1:10" x14ac:dyDescent="0.2">
      <c r="A45" s="60">
        <v>2013</v>
      </c>
      <c r="C45" s="61" t="s">
        <v>30</v>
      </c>
      <c r="D45" s="61">
        <v>46.5</v>
      </c>
      <c r="E45" s="61">
        <v>151</v>
      </c>
      <c r="F45" s="60">
        <v>197.5</v>
      </c>
      <c r="G45" s="20"/>
      <c r="H45" s="20"/>
    </row>
    <row r="46" spans="1:10" x14ac:dyDescent="0.2">
      <c r="A46" s="60">
        <v>2013</v>
      </c>
      <c r="C46" s="61" t="s">
        <v>31</v>
      </c>
      <c r="D46" s="61">
        <v>40.9</v>
      </c>
      <c r="E46" s="61">
        <v>104.6</v>
      </c>
      <c r="F46" s="60">
        <v>145.5</v>
      </c>
      <c r="G46" s="20"/>
      <c r="H46" s="20"/>
    </row>
    <row r="47" spans="1:10" x14ac:dyDescent="0.2">
      <c r="A47" s="60">
        <v>2013</v>
      </c>
      <c r="C47" s="61" t="s">
        <v>32</v>
      </c>
      <c r="D47" s="61">
        <v>33.799999999999997</v>
      </c>
      <c r="E47" s="61">
        <v>152.1</v>
      </c>
      <c r="F47" s="60">
        <v>185.9</v>
      </c>
      <c r="G47" s="20"/>
      <c r="H47" s="20"/>
    </row>
    <row r="48" spans="1:10" x14ac:dyDescent="0.2">
      <c r="A48" s="60">
        <v>2013</v>
      </c>
      <c r="C48" s="61" t="s">
        <v>33</v>
      </c>
      <c r="D48" s="61">
        <v>40.1</v>
      </c>
      <c r="E48" s="61">
        <v>168.2</v>
      </c>
      <c r="F48" s="60">
        <v>208.3</v>
      </c>
      <c r="G48" s="20"/>
      <c r="H48" s="20"/>
    </row>
    <row r="49" spans="1:8" x14ac:dyDescent="0.2">
      <c r="A49" s="60">
        <v>2013</v>
      </c>
      <c r="C49" s="61" t="s">
        <v>34</v>
      </c>
      <c r="D49" s="61">
        <v>39.200000000000003</v>
      </c>
      <c r="E49" s="61">
        <v>161.9</v>
      </c>
      <c r="F49" s="60">
        <v>201.1</v>
      </c>
      <c r="G49" s="20"/>
      <c r="H49" s="20"/>
    </row>
    <row r="50" spans="1:8" x14ac:dyDescent="0.2">
      <c r="A50" s="204">
        <v>2014</v>
      </c>
      <c r="B50" s="203"/>
      <c r="C50" s="203"/>
      <c r="D50" s="203"/>
      <c r="E50" s="203"/>
      <c r="F50" s="203"/>
    </row>
    <row r="51" spans="1:8" ht="15" customHeight="1" thickBot="1" x14ac:dyDescent="0.25">
      <c r="A51" s="62">
        <v>2014</v>
      </c>
      <c r="C51" s="63" t="s">
        <v>23</v>
      </c>
      <c r="D51" s="185">
        <v>43.2</v>
      </c>
      <c r="E51" s="62">
        <v>138.6</v>
      </c>
      <c r="F51" s="64">
        <v>181.8</v>
      </c>
    </row>
    <row r="52" spans="1:8" ht="13.5" thickBot="1" x14ac:dyDescent="0.25">
      <c r="A52" s="65">
        <v>2014</v>
      </c>
      <c r="C52" s="63" t="s">
        <v>24</v>
      </c>
      <c r="D52" s="186">
        <v>56</v>
      </c>
      <c r="E52" s="65">
        <v>139.4</v>
      </c>
      <c r="F52" s="64">
        <v>195.4</v>
      </c>
    </row>
    <row r="53" spans="1:8" ht="13.5" thickBot="1" x14ac:dyDescent="0.25">
      <c r="A53" s="65">
        <v>2014</v>
      </c>
      <c r="C53" s="63" t="s">
        <v>25</v>
      </c>
      <c r="D53" s="186">
        <v>56.3</v>
      </c>
      <c r="E53" s="65">
        <v>147.80000000000001</v>
      </c>
      <c r="F53" s="64">
        <v>204.1</v>
      </c>
    </row>
    <row r="54" spans="1:8" ht="13.5" thickBot="1" x14ac:dyDescent="0.25">
      <c r="A54" s="65">
        <v>2014</v>
      </c>
      <c r="C54" s="63" t="s">
        <v>26</v>
      </c>
      <c r="D54" s="186">
        <v>59.7</v>
      </c>
      <c r="E54" s="65">
        <v>136.5</v>
      </c>
      <c r="F54" s="64">
        <v>196.1</v>
      </c>
    </row>
    <row r="55" spans="1:8" ht="13.5" thickBot="1" x14ac:dyDescent="0.25">
      <c r="A55" s="65">
        <v>2014</v>
      </c>
      <c r="C55" s="63" t="s">
        <v>27</v>
      </c>
      <c r="D55" s="186">
        <v>66</v>
      </c>
      <c r="E55" s="65">
        <v>142.69999999999999</v>
      </c>
      <c r="F55" s="64">
        <v>208.7</v>
      </c>
    </row>
    <row r="56" spans="1:8" ht="13.5" thickBot="1" x14ac:dyDescent="0.25">
      <c r="A56" s="65">
        <v>2014</v>
      </c>
      <c r="C56" s="63" t="s">
        <v>28</v>
      </c>
      <c r="D56" s="186">
        <v>59.2</v>
      </c>
      <c r="E56" s="65">
        <v>137.30000000000001</v>
      </c>
      <c r="F56" s="64">
        <v>196.5</v>
      </c>
    </row>
    <row r="57" spans="1:8" ht="13.5" thickBot="1" x14ac:dyDescent="0.25">
      <c r="A57" s="65">
        <v>2014</v>
      </c>
      <c r="C57" s="63" t="s">
        <v>29</v>
      </c>
      <c r="D57" s="186">
        <v>53</v>
      </c>
      <c r="E57" s="65">
        <v>176.5</v>
      </c>
      <c r="F57" s="64">
        <v>229.5</v>
      </c>
    </row>
    <row r="58" spans="1:8" ht="13.5" thickBot="1" x14ac:dyDescent="0.25">
      <c r="A58" s="65">
        <v>2014</v>
      </c>
      <c r="C58" s="63" t="s">
        <v>30</v>
      </c>
      <c r="D58" s="186">
        <v>45.4</v>
      </c>
      <c r="E58" s="65">
        <v>178.6</v>
      </c>
      <c r="F58" s="64">
        <v>224</v>
      </c>
    </row>
    <row r="59" spans="1:8" ht="13.5" thickBot="1" x14ac:dyDescent="0.25">
      <c r="A59" s="65">
        <v>2014</v>
      </c>
      <c r="C59" s="63" t="s">
        <v>31</v>
      </c>
      <c r="D59" s="186">
        <v>44.7</v>
      </c>
      <c r="E59" s="65">
        <v>182.1</v>
      </c>
      <c r="F59" s="64">
        <v>226.8</v>
      </c>
    </row>
    <row r="60" spans="1:8" ht="13.5" thickBot="1" x14ac:dyDescent="0.25">
      <c r="A60" s="65">
        <v>2014</v>
      </c>
      <c r="C60" s="63" t="s">
        <v>32</v>
      </c>
      <c r="D60" s="186">
        <v>49.2</v>
      </c>
      <c r="E60" s="65">
        <v>214.4</v>
      </c>
      <c r="F60" s="64">
        <v>263.60000000000002</v>
      </c>
    </row>
    <row r="61" spans="1:8" ht="13.5" thickBot="1" x14ac:dyDescent="0.25">
      <c r="A61" s="65">
        <v>2014</v>
      </c>
      <c r="C61" s="63" t="s">
        <v>33</v>
      </c>
      <c r="D61" s="186">
        <v>55.7</v>
      </c>
      <c r="E61" s="65">
        <v>217.7</v>
      </c>
      <c r="F61" s="64">
        <v>273.3</v>
      </c>
    </row>
    <row r="62" spans="1:8" ht="13.5" thickBot="1" x14ac:dyDescent="0.25">
      <c r="A62" s="65">
        <v>2014</v>
      </c>
      <c r="C62" s="63" t="s">
        <v>34</v>
      </c>
      <c r="D62" s="186">
        <v>55.2</v>
      </c>
      <c r="E62" s="65">
        <v>230.1</v>
      </c>
      <c r="F62" s="64">
        <v>285.39999999999998</v>
      </c>
    </row>
    <row r="63" spans="1:8" ht="15" customHeight="1" x14ac:dyDescent="0.2">
      <c r="A63" s="200">
        <v>2015</v>
      </c>
      <c r="B63" s="200"/>
      <c r="C63" s="200"/>
      <c r="D63" s="200"/>
      <c r="E63" s="200"/>
      <c r="F63" s="200"/>
    </row>
    <row r="64" spans="1:8" x14ac:dyDescent="0.2">
      <c r="A64" s="66">
        <v>2015</v>
      </c>
      <c r="B64" s="20"/>
      <c r="C64" s="17" t="s">
        <v>23</v>
      </c>
      <c r="D64" s="187">
        <v>51.926268929999999</v>
      </c>
      <c r="E64" s="67">
        <v>218.64266372</v>
      </c>
      <c r="F64" s="68">
        <v>270.56893265000002</v>
      </c>
    </row>
    <row r="65" spans="1:6" x14ac:dyDescent="0.2">
      <c r="A65" s="66">
        <v>2015</v>
      </c>
      <c r="B65" s="20"/>
      <c r="C65" s="17" t="s">
        <v>24</v>
      </c>
      <c r="D65" s="187">
        <v>58.497843250000003</v>
      </c>
      <c r="E65" s="67">
        <v>211.51589131</v>
      </c>
      <c r="F65" s="68">
        <v>270.01373455999999</v>
      </c>
    </row>
    <row r="66" spans="1:6" x14ac:dyDescent="0.2">
      <c r="A66" s="66">
        <v>2015</v>
      </c>
      <c r="B66" s="20"/>
      <c r="C66" s="17" t="s">
        <v>25</v>
      </c>
      <c r="D66" s="187">
        <v>51.626854590000001</v>
      </c>
      <c r="E66" s="67">
        <v>139.00223744000002</v>
      </c>
      <c r="F66" s="68">
        <v>190.62909203000004</v>
      </c>
    </row>
    <row r="67" spans="1:6" x14ac:dyDescent="0.2">
      <c r="A67" s="66">
        <v>2015</v>
      </c>
      <c r="B67" s="20"/>
      <c r="C67" s="17" t="s">
        <v>26</v>
      </c>
      <c r="D67" s="187">
        <v>56.100181540000001</v>
      </c>
      <c r="E67" s="67">
        <v>168.88032694</v>
      </c>
      <c r="F67" s="68">
        <v>224.98050848</v>
      </c>
    </row>
    <row r="68" spans="1:6" x14ac:dyDescent="0.2">
      <c r="A68" s="66">
        <v>2015</v>
      </c>
      <c r="B68" s="20"/>
      <c r="C68" s="17" t="s">
        <v>27</v>
      </c>
      <c r="D68" s="187">
        <v>46.312634259999996</v>
      </c>
      <c r="E68" s="67">
        <v>171.36756746</v>
      </c>
      <c r="F68" s="68">
        <v>217.68020171999999</v>
      </c>
    </row>
    <row r="69" spans="1:6" x14ac:dyDescent="0.2">
      <c r="A69" s="66">
        <v>2015</v>
      </c>
      <c r="B69" s="20"/>
      <c r="C69" s="17" t="s">
        <v>28</v>
      </c>
      <c r="D69" s="187">
        <v>47.5798098</v>
      </c>
      <c r="E69" s="67">
        <v>176.39127099999999</v>
      </c>
      <c r="F69" s="68">
        <v>223.97108</v>
      </c>
    </row>
    <row r="70" spans="1:6" x14ac:dyDescent="0.2">
      <c r="A70" s="66">
        <v>2015</v>
      </c>
      <c r="B70" s="20"/>
      <c r="C70" s="17" t="s">
        <v>29</v>
      </c>
      <c r="D70" s="187">
        <v>55.954712970000003</v>
      </c>
      <c r="E70" s="67">
        <v>199.74561907</v>
      </c>
      <c r="F70" s="68">
        <v>255.70033204000001</v>
      </c>
    </row>
    <row r="71" spans="1:6" x14ac:dyDescent="0.2">
      <c r="A71" s="66">
        <v>2015</v>
      </c>
      <c r="B71" s="20"/>
      <c r="C71" s="17" t="s">
        <v>30</v>
      </c>
      <c r="D71" s="187">
        <v>50.810377879999997</v>
      </c>
      <c r="E71" s="67">
        <v>176.17696795000001</v>
      </c>
      <c r="F71" s="68">
        <v>226.987345</v>
      </c>
    </row>
    <row r="72" spans="1:6" x14ac:dyDescent="0.2">
      <c r="A72" s="66">
        <v>2015</v>
      </c>
      <c r="B72" s="20"/>
      <c r="C72" s="17" t="s">
        <v>31</v>
      </c>
      <c r="D72" s="187">
        <v>49.315199</v>
      </c>
      <c r="E72" s="67">
        <v>173.306712</v>
      </c>
      <c r="F72" s="68">
        <v>222.62191200000001</v>
      </c>
    </row>
    <row r="73" spans="1:6" x14ac:dyDescent="0.2">
      <c r="A73" s="66">
        <v>2015</v>
      </c>
      <c r="B73" s="20"/>
      <c r="C73" s="17" t="s">
        <v>32</v>
      </c>
      <c r="D73" s="187">
        <v>46.980045519999997</v>
      </c>
      <c r="E73" s="67">
        <v>193.72973612000001</v>
      </c>
      <c r="F73" s="68">
        <v>240.70978163999999</v>
      </c>
    </row>
    <row r="74" spans="1:6" x14ac:dyDescent="0.2">
      <c r="A74" s="66">
        <v>2015</v>
      </c>
      <c r="B74" s="20"/>
      <c r="C74" s="17" t="s">
        <v>33</v>
      </c>
      <c r="D74" s="187">
        <v>47.431379</v>
      </c>
      <c r="E74" s="67">
        <v>167.96247814</v>
      </c>
      <c r="F74" s="68">
        <v>215.39385713999999</v>
      </c>
    </row>
    <row r="75" spans="1:6" ht="13.5" thickBot="1" x14ac:dyDescent="0.25">
      <c r="A75" s="66">
        <v>2015</v>
      </c>
      <c r="B75" s="20"/>
      <c r="C75" s="17" t="s">
        <v>34</v>
      </c>
      <c r="D75" s="187">
        <v>47.148456150000008</v>
      </c>
      <c r="E75" s="67">
        <v>181.15231240000003</v>
      </c>
      <c r="F75" s="68">
        <v>228.30076855000002</v>
      </c>
    </row>
    <row r="76" spans="1:6" s="127" customFormat="1" ht="15" customHeight="1" x14ac:dyDescent="0.2">
      <c r="A76" s="200">
        <v>2016</v>
      </c>
      <c r="B76" s="200"/>
      <c r="C76" s="200"/>
      <c r="D76" s="200"/>
      <c r="E76" s="200"/>
      <c r="F76" s="200"/>
    </row>
    <row r="77" spans="1:6" s="127" customFormat="1" x14ac:dyDescent="0.2">
      <c r="A77" s="66">
        <v>2016</v>
      </c>
      <c r="B77" s="20"/>
      <c r="C77" s="127" t="s">
        <v>23</v>
      </c>
      <c r="D77" s="187">
        <v>50.9</v>
      </c>
      <c r="E77" s="67">
        <v>160.5</v>
      </c>
      <c r="F77" s="68">
        <v>211.4</v>
      </c>
    </row>
    <row r="78" spans="1:6" s="127" customFormat="1" x14ac:dyDescent="0.2">
      <c r="A78" s="66">
        <v>2016</v>
      </c>
      <c r="B78" s="20"/>
      <c r="C78" s="127" t="s">
        <v>24</v>
      </c>
      <c r="D78" s="187">
        <v>50.4</v>
      </c>
      <c r="E78" s="67">
        <v>164.3</v>
      </c>
      <c r="F78" s="68">
        <v>214.7</v>
      </c>
    </row>
    <row r="79" spans="1:6" s="127" customFormat="1" x14ac:dyDescent="0.2">
      <c r="A79" s="66">
        <v>2016</v>
      </c>
      <c r="B79" s="20"/>
      <c r="C79" s="127" t="s">
        <v>25</v>
      </c>
      <c r="D79" s="187">
        <v>51.2</v>
      </c>
      <c r="E79" s="67">
        <v>159.69999999999999</v>
      </c>
      <c r="F79" s="68">
        <v>210.9</v>
      </c>
    </row>
    <row r="80" spans="1:6" s="127" customFormat="1" x14ac:dyDescent="0.2">
      <c r="A80" s="66">
        <v>2016</v>
      </c>
      <c r="B80" s="20"/>
      <c r="C80" s="127" t="s">
        <v>26</v>
      </c>
      <c r="D80" s="187">
        <v>46.3</v>
      </c>
      <c r="E80" s="67">
        <v>135.9</v>
      </c>
      <c r="F80" s="68">
        <v>182.2</v>
      </c>
    </row>
    <row r="81" spans="1:6" s="127" customFormat="1" x14ac:dyDescent="0.2">
      <c r="A81" s="66">
        <v>2016</v>
      </c>
      <c r="B81" s="20"/>
      <c r="C81" s="127" t="s">
        <v>27</v>
      </c>
      <c r="D81" s="187">
        <v>38.700000000000003</v>
      </c>
      <c r="E81" s="67">
        <v>138.4</v>
      </c>
      <c r="F81" s="68">
        <v>177.1</v>
      </c>
    </row>
    <row r="82" spans="1:6" s="127" customFormat="1" x14ac:dyDescent="0.2">
      <c r="A82" s="66">
        <v>2016</v>
      </c>
      <c r="B82" s="20"/>
      <c r="C82" s="127" t="s">
        <v>28</v>
      </c>
      <c r="D82" s="187">
        <v>41</v>
      </c>
      <c r="E82" s="67">
        <v>146.6</v>
      </c>
      <c r="F82" s="68">
        <v>187.6</v>
      </c>
    </row>
    <row r="83" spans="1:6" s="127" customFormat="1" x14ac:dyDescent="0.2">
      <c r="A83" s="66">
        <v>2016</v>
      </c>
      <c r="B83" s="20"/>
      <c r="C83" s="127" t="s">
        <v>29</v>
      </c>
      <c r="D83" s="187">
        <v>31</v>
      </c>
      <c r="E83" s="67">
        <v>68.2</v>
      </c>
      <c r="F83" s="68">
        <v>99.2</v>
      </c>
    </row>
    <row r="84" spans="1:6" s="127" customFormat="1" x14ac:dyDescent="0.2">
      <c r="A84" s="66">
        <v>2016</v>
      </c>
      <c r="B84" s="20"/>
      <c r="C84" s="127" t="s">
        <v>30</v>
      </c>
      <c r="D84" s="187">
        <v>58.5</v>
      </c>
      <c r="E84" s="67">
        <v>198.6</v>
      </c>
      <c r="F84" s="68">
        <v>257.10000000000002</v>
      </c>
    </row>
    <row r="85" spans="1:6" s="127" customFormat="1" x14ac:dyDescent="0.2">
      <c r="A85" s="66">
        <v>2016</v>
      </c>
      <c r="B85" s="20"/>
      <c r="C85" s="127" t="s">
        <v>31</v>
      </c>
      <c r="D85" s="187">
        <v>57.5</v>
      </c>
      <c r="E85" s="67">
        <v>149.30000000000001</v>
      </c>
      <c r="F85" s="68">
        <v>206.8</v>
      </c>
    </row>
    <row r="86" spans="1:6" s="127" customFormat="1" x14ac:dyDescent="0.2">
      <c r="A86" s="66">
        <v>2016</v>
      </c>
      <c r="B86" s="20"/>
      <c r="C86" s="127" t="s">
        <v>32</v>
      </c>
      <c r="D86" s="187">
        <v>63.4</v>
      </c>
      <c r="E86" s="67">
        <v>189.5</v>
      </c>
      <c r="F86" s="68">
        <v>252.9</v>
      </c>
    </row>
    <row r="87" spans="1:6" s="127" customFormat="1" x14ac:dyDescent="0.2">
      <c r="A87" s="66">
        <v>2016</v>
      </c>
      <c r="B87" s="20"/>
      <c r="C87" s="127" t="s">
        <v>33</v>
      </c>
      <c r="D87" s="187">
        <v>55.5</v>
      </c>
      <c r="E87" s="67">
        <v>221</v>
      </c>
      <c r="F87" s="68">
        <v>276.5</v>
      </c>
    </row>
    <row r="88" spans="1:6" s="127" customFormat="1" ht="13.5" thickBot="1" x14ac:dyDescent="0.25">
      <c r="A88" s="66">
        <v>2016</v>
      </c>
      <c r="B88" s="20"/>
      <c r="C88" s="127" t="s">
        <v>34</v>
      </c>
      <c r="D88" s="188">
        <v>55.7</v>
      </c>
      <c r="E88" s="158">
        <v>259.5</v>
      </c>
      <c r="F88" s="159">
        <v>315.2</v>
      </c>
    </row>
    <row r="89" spans="1:6" s="166" customFormat="1" ht="15" customHeight="1" x14ac:dyDescent="0.2">
      <c r="A89" s="200">
        <v>2017</v>
      </c>
      <c r="B89" s="200"/>
      <c r="C89" s="200"/>
      <c r="D89" s="200"/>
      <c r="E89" s="200"/>
      <c r="F89" s="200"/>
    </row>
    <row r="90" spans="1:6" s="166" customFormat="1" x14ac:dyDescent="0.2">
      <c r="A90" s="66">
        <v>2016</v>
      </c>
      <c r="B90" s="20"/>
      <c r="C90" s="166" t="s">
        <v>23</v>
      </c>
      <c r="D90" s="187">
        <v>41.233879180000002</v>
      </c>
      <c r="E90" s="67">
        <v>201.12879996999999</v>
      </c>
      <c r="F90" s="68">
        <v>242.36267914999999</v>
      </c>
    </row>
    <row r="91" spans="1:6" s="166" customFormat="1" x14ac:dyDescent="0.2">
      <c r="A91" s="66">
        <v>2016</v>
      </c>
      <c r="B91" s="20"/>
      <c r="C91" s="166" t="s">
        <v>24</v>
      </c>
      <c r="D91" s="187">
        <v>47.547234000000003</v>
      </c>
      <c r="E91" s="67">
        <v>206.34445600000001</v>
      </c>
      <c r="F91" s="68">
        <v>253.89169000000001</v>
      </c>
    </row>
    <row r="92" spans="1:6" s="166" customFormat="1" x14ac:dyDescent="0.2">
      <c r="A92" s="66">
        <v>2016</v>
      </c>
      <c r="B92" s="20"/>
      <c r="C92" s="166" t="s">
        <v>25</v>
      </c>
      <c r="D92" s="187">
        <v>46.677959700000002</v>
      </c>
      <c r="E92" s="67">
        <v>209.44723400000001</v>
      </c>
      <c r="F92" s="68">
        <v>256.12519400000002</v>
      </c>
    </row>
    <row r="93" spans="1:6" s="166" customFormat="1" x14ac:dyDescent="0.2">
      <c r="A93" s="66">
        <v>2016</v>
      </c>
      <c r="B93" s="20"/>
      <c r="C93" s="166" t="s">
        <v>26</v>
      </c>
      <c r="D93" s="187">
        <v>48.675177909999981</v>
      </c>
      <c r="E93" s="67">
        <v>142.86906341999997</v>
      </c>
      <c r="F93" s="68">
        <v>191.54424132999998</v>
      </c>
    </row>
    <row r="94" spans="1:6" s="166" customFormat="1" x14ac:dyDescent="0.2">
      <c r="A94" s="66">
        <v>2016</v>
      </c>
      <c r="B94" s="20"/>
      <c r="C94" s="166" t="s">
        <v>27</v>
      </c>
      <c r="D94" s="187">
        <v>40.097000000000001</v>
      </c>
      <c r="E94" s="67">
        <v>157.01599999999999</v>
      </c>
      <c r="F94" s="68">
        <v>197.114</v>
      </c>
    </row>
    <row r="95" spans="1:6" s="166" customFormat="1" x14ac:dyDescent="0.2">
      <c r="A95" s="66">
        <v>2016</v>
      </c>
      <c r="B95" s="20"/>
      <c r="C95" s="166" t="s">
        <v>28</v>
      </c>
      <c r="D95" s="187">
        <v>38.204000000000001</v>
      </c>
      <c r="E95" s="67">
        <v>164.05500000000001</v>
      </c>
      <c r="F95" s="68">
        <v>202.25980000000001</v>
      </c>
    </row>
    <row r="96" spans="1:6" s="166" customFormat="1" x14ac:dyDescent="0.2">
      <c r="A96" s="66">
        <v>2016</v>
      </c>
      <c r="B96" s="20"/>
      <c r="C96" s="166" t="s">
        <v>29</v>
      </c>
      <c r="D96" s="187">
        <v>35.5779</v>
      </c>
      <c r="E96" s="67">
        <v>173.4761</v>
      </c>
      <c r="F96" s="68">
        <v>209.05410000000001</v>
      </c>
    </row>
    <row r="97" spans="1:6" s="166" customFormat="1" x14ac:dyDescent="0.2">
      <c r="A97" s="66">
        <v>2016</v>
      </c>
      <c r="B97" s="20"/>
      <c r="C97" s="166" t="s">
        <v>30</v>
      </c>
      <c r="D97" s="187">
        <v>61.662370000000003</v>
      </c>
      <c r="E97" s="67">
        <v>192.4556</v>
      </c>
      <c r="F97" s="68">
        <v>254.11806999999999</v>
      </c>
    </row>
    <row r="98" spans="1:6" s="166" customFormat="1" x14ac:dyDescent="0.2">
      <c r="A98" s="66">
        <v>2016</v>
      </c>
      <c r="B98" s="20"/>
      <c r="C98" s="166" t="s">
        <v>31</v>
      </c>
      <c r="D98" s="187">
        <v>50.088099999999997</v>
      </c>
      <c r="E98" s="67">
        <v>189.577</v>
      </c>
      <c r="F98" s="68">
        <v>239.6651</v>
      </c>
    </row>
    <row r="99" spans="1:6" s="166" customFormat="1" x14ac:dyDescent="0.2">
      <c r="A99" s="66">
        <v>2016</v>
      </c>
      <c r="B99" s="20"/>
      <c r="C99" s="166" t="s">
        <v>32</v>
      </c>
      <c r="D99" s="187">
        <v>48.214820000000003</v>
      </c>
      <c r="E99" s="67">
        <v>195.761</v>
      </c>
      <c r="F99" s="68">
        <v>243.97</v>
      </c>
    </row>
    <row r="100" spans="1:6" s="166" customFormat="1" x14ac:dyDescent="0.2">
      <c r="A100" s="66">
        <v>2016</v>
      </c>
      <c r="B100" s="20"/>
      <c r="C100" s="166" t="s">
        <v>33</v>
      </c>
      <c r="D100" s="187">
        <v>37.447400000000002</v>
      </c>
      <c r="E100" s="67">
        <v>214.61840000000001</v>
      </c>
      <c r="F100" s="68">
        <v>252.06580000000002</v>
      </c>
    </row>
    <row r="101" spans="1:6" s="166" customFormat="1" x14ac:dyDescent="0.2">
      <c r="A101" s="66">
        <v>2016</v>
      </c>
      <c r="B101" s="20"/>
      <c r="C101" s="166" t="s">
        <v>34</v>
      </c>
      <c r="D101" s="187">
        <v>32.963709999999999</v>
      </c>
      <c r="E101" s="67">
        <v>232.21690000000001</v>
      </c>
      <c r="F101" s="159">
        <v>265.18065999999999</v>
      </c>
    </row>
    <row r="102" spans="1:6" x14ac:dyDescent="0.2">
      <c r="A102" s="201" t="s">
        <v>129</v>
      </c>
      <c r="B102" s="202"/>
      <c r="C102" s="202"/>
      <c r="D102" s="202"/>
      <c r="E102" s="202"/>
    </row>
  </sheetData>
  <sheetProtection selectLockedCells="1"/>
  <mergeCells count="9">
    <mergeCell ref="A89:F89"/>
    <mergeCell ref="A102:E102"/>
    <mergeCell ref="A76:F76"/>
    <mergeCell ref="H3:I3"/>
    <mergeCell ref="A63:F63"/>
    <mergeCell ref="A37:F37"/>
    <mergeCell ref="A50:F50"/>
    <mergeCell ref="A11:F11"/>
    <mergeCell ref="A24:F24"/>
  </mergeCells>
  <hyperlinks>
    <hyperlink ref="H3:I3" location="Contenido!A1" display="VOLVER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A5" sqref="A5"/>
    </sheetView>
  </sheetViews>
  <sheetFormatPr baseColWidth="10" defaultRowHeight="12.75" x14ac:dyDescent="0.2"/>
  <cols>
    <col min="1" max="1" width="24" style="29" customWidth="1"/>
    <col min="2" max="2" width="10.85546875" style="29" customWidth="1"/>
    <col min="3" max="4" width="10.42578125" style="29" customWidth="1"/>
    <col min="5" max="5" width="11.42578125" style="29" customWidth="1"/>
    <col min="6" max="8" width="11.85546875" style="29" customWidth="1"/>
    <col min="9" max="9" width="12.7109375" style="29" customWidth="1"/>
    <col min="10" max="10" width="13.85546875" style="29" customWidth="1"/>
    <col min="11" max="11" width="5.28515625" style="29" customWidth="1"/>
    <col min="12" max="12" width="2.7109375" style="29" customWidth="1"/>
    <col min="13" max="14" width="9.85546875" style="29" customWidth="1"/>
    <col min="15" max="15" width="11.28515625" style="29" customWidth="1"/>
    <col min="16" max="16" width="14.5703125" style="29" customWidth="1"/>
    <col min="17" max="17" width="11.42578125" style="29"/>
    <col min="18" max="18" width="13.28515625" style="29" customWidth="1"/>
    <col min="19" max="20" width="9.85546875" style="29" customWidth="1"/>
    <col min="21" max="21" width="11.28515625" style="29" customWidth="1"/>
    <col min="22" max="22" width="13.85546875" style="29" customWidth="1"/>
    <col min="23" max="16384" width="11.42578125" style="29"/>
  </cols>
  <sheetData>
    <row r="1" spans="1:22" s="91" customFormat="1" x14ac:dyDescent="0.2"/>
    <row r="2" spans="1:22" s="91" customFormat="1" x14ac:dyDescent="0.2">
      <c r="E2" s="29"/>
      <c r="F2" s="29"/>
      <c r="G2" s="29"/>
      <c r="H2" s="29"/>
      <c r="I2" s="29"/>
      <c r="J2" s="29"/>
    </row>
    <row r="3" spans="1:22" s="91" customFormat="1" x14ac:dyDescent="0.2">
      <c r="E3" s="29"/>
      <c r="J3" s="29"/>
    </row>
    <row r="4" spans="1:22" s="91" customFormat="1" ht="18.75" x14ac:dyDescent="0.2">
      <c r="E4" s="29"/>
      <c r="F4" s="29"/>
      <c r="G4" s="29"/>
      <c r="H4" s="29"/>
      <c r="I4" s="194" t="s">
        <v>131</v>
      </c>
      <c r="J4" s="194"/>
      <c r="K4" s="194"/>
      <c r="L4" s="194"/>
    </row>
    <row r="5" spans="1:22" s="91" customFormat="1" x14ac:dyDescent="0.2">
      <c r="A5" s="92" t="s">
        <v>137</v>
      </c>
      <c r="E5" s="29"/>
      <c r="F5" s="29"/>
      <c r="G5" s="29"/>
      <c r="H5" s="29"/>
      <c r="I5" s="29"/>
      <c r="J5" s="29"/>
    </row>
    <row r="6" spans="1:22" s="91" customFormat="1" x14ac:dyDescent="0.2">
      <c r="A6" s="92" t="s">
        <v>56</v>
      </c>
      <c r="B6" s="92"/>
      <c r="C6" s="92"/>
      <c r="D6" s="92"/>
      <c r="E6" s="92"/>
      <c r="F6" s="92"/>
      <c r="G6" s="92"/>
      <c r="H6" s="92"/>
      <c r="I6" s="92"/>
      <c r="J6" s="92"/>
    </row>
    <row r="7" spans="1:22" s="91" customFormat="1" x14ac:dyDescent="0.2">
      <c r="A7" s="92" t="s">
        <v>189</v>
      </c>
      <c r="B7" s="92"/>
      <c r="C7" s="92"/>
      <c r="D7" s="92"/>
      <c r="E7" s="92"/>
      <c r="F7" s="92"/>
      <c r="G7" s="92"/>
      <c r="H7" s="92"/>
      <c r="I7" s="92"/>
      <c r="J7" s="92"/>
    </row>
    <row r="8" spans="1:22" x14ac:dyDescent="0.2">
      <c r="B8" s="69"/>
      <c r="C8" s="69"/>
      <c r="D8" s="69"/>
      <c r="E8" s="69"/>
      <c r="F8" s="69"/>
      <c r="G8" s="69"/>
      <c r="H8" s="69"/>
      <c r="I8" s="69"/>
      <c r="J8" s="69"/>
    </row>
    <row r="9" spans="1:22" s="74" customFormat="1" ht="27.75" customHeight="1" thickBot="1" x14ac:dyDescent="0.3">
      <c r="A9" s="70" t="s">
        <v>1</v>
      </c>
      <c r="B9" s="193" t="s">
        <v>35</v>
      </c>
      <c r="C9" s="193"/>
      <c r="D9" s="193"/>
      <c r="E9" s="193"/>
      <c r="F9" s="193"/>
      <c r="G9" s="125"/>
      <c r="H9" s="163"/>
      <c r="I9" s="70" t="s">
        <v>3</v>
      </c>
      <c r="J9" s="70" t="s">
        <v>4</v>
      </c>
      <c r="K9" s="71"/>
      <c r="L9" s="72"/>
      <c r="M9" s="207"/>
      <c r="N9" s="207"/>
      <c r="O9" s="72"/>
      <c r="P9" s="72"/>
      <c r="Q9" s="71"/>
      <c r="R9" s="73"/>
      <c r="S9" s="209"/>
      <c r="T9" s="209"/>
      <c r="U9" s="73"/>
      <c r="V9" s="73"/>
    </row>
    <row r="10" spans="1:22" s="74" customFormat="1" ht="25.5" customHeight="1" thickTop="1" x14ac:dyDescent="0.25">
      <c r="A10" s="170"/>
      <c r="B10" s="171">
        <v>2011</v>
      </c>
      <c r="C10" s="171">
        <v>2012</v>
      </c>
      <c r="D10" s="172">
        <v>2013</v>
      </c>
      <c r="E10" s="75">
        <v>2014</v>
      </c>
      <c r="F10" s="76">
        <v>2015</v>
      </c>
      <c r="G10" s="76">
        <v>2016</v>
      </c>
      <c r="H10" s="76">
        <v>2017</v>
      </c>
      <c r="I10" s="77" t="s">
        <v>190</v>
      </c>
      <c r="J10" s="173">
        <v>2017</v>
      </c>
      <c r="K10" s="169"/>
      <c r="L10" s="174"/>
      <c r="M10" s="175"/>
      <c r="N10" s="169"/>
      <c r="O10" s="176"/>
      <c r="P10" s="144"/>
      <c r="Q10" s="169"/>
      <c r="R10" s="51"/>
      <c r="S10" s="55"/>
      <c r="T10" s="169"/>
      <c r="U10" s="145"/>
      <c r="V10" s="145"/>
    </row>
    <row r="11" spans="1:22" ht="24" customHeight="1" x14ac:dyDescent="0.25">
      <c r="A11" s="69" t="s">
        <v>36</v>
      </c>
      <c r="B11" s="79">
        <v>54674822</v>
      </c>
      <c r="C11" s="80">
        <v>58632434</v>
      </c>
      <c r="D11" s="80">
        <v>59381209</v>
      </c>
      <c r="E11" s="80">
        <v>64028883.70918034</v>
      </c>
      <c r="F11" s="80">
        <v>54057599.471980438</v>
      </c>
      <c r="G11" s="80">
        <v>44889366.874920398</v>
      </c>
      <c r="H11" s="80">
        <v>46075705.606918663</v>
      </c>
      <c r="I11" s="81">
        <v>2.6428056677740175E-2</v>
      </c>
      <c r="J11" s="82">
        <v>1</v>
      </c>
      <c r="K11" s="37"/>
      <c r="N11" s="37"/>
      <c r="Q11" s="78"/>
      <c r="R11" s="51"/>
      <c r="S11" s="83"/>
      <c r="T11" s="78"/>
      <c r="U11" s="55"/>
      <c r="V11" s="55"/>
    </row>
    <row r="12" spans="1:22" ht="15" x14ac:dyDescent="0.25">
      <c r="A12" s="17" t="s">
        <v>62</v>
      </c>
      <c r="B12" s="23">
        <v>1697</v>
      </c>
      <c r="C12" s="23">
        <v>4568</v>
      </c>
      <c r="D12" s="23">
        <v>1538</v>
      </c>
      <c r="E12" s="23">
        <v>1849.7718200000002</v>
      </c>
      <c r="F12" s="23">
        <v>715.46160999999972</v>
      </c>
      <c r="G12" s="23">
        <v>1866.5837899999999</v>
      </c>
      <c r="H12" s="23">
        <v>698.42552000000012</v>
      </c>
      <c r="I12" s="87">
        <v>-0.6258268588092688</v>
      </c>
      <c r="J12" s="87">
        <v>1.5158216478732026E-5</v>
      </c>
      <c r="K12" s="37"/>
      <c r="N12" s="37"/>
      <c r="Q12" s="78"/>
      <c r="R12" s="84"/>
      <c r="S12" s="85"/>
      <c r="T12" s="78"/>
      <c r="U12" s="60"/>
      <c r="V12" s="60"/>
    </row>
    <row r="13" spans="1:22" ht="15" x14ac:dyDescent="0.25">
      <c r="A13" s="29" t="s">
        <v>38</v>
      </c>
      <c r="B13" s="23">
        <v>6723579</v>
      </c>
      <c r="C13" s="23">
        <v>7167467</v>
      </c>
      <c r="D13" s="23">
        <v>7503567</v>
      </c>
      <c r="E13" s="23">
        <v>8019303.3617200777</v>
      </c>
      <c r="F13" s="23">
        <v>7690746.9070098912</v>
      </c>
      <c r="G13" s="23">
        <v>6616298.9550000802</v>
      </c>
      <c r="H13" s="23">
        <v>6871581.6046599243</v>
      </c>
      <c r="I13" s="87">
        <v>3.858390489851149E-2</v>
      </c>
      <c r="J13" s="87">
        <v>0.14913676337987752</v>
      </c>
      <c r="K13" s="37"/>
      <c r="N13" s="37"/>
      <c r="Q13" s="78"/>
      <c r="R13" s="61"/>
      <c r="S13" s="85"/>
      <c r="T13" s="78"/>
      <c r="U13" s="60"/>
      <c r="V13" s="60"/>
    </row>
    <row r="14" spans="1:22" ht="15" x14ac:dyDescent="0.25">
      <c r="A14" s="17" t="s">
        <v>61</v>
      </c>
      <c r="B14" s="23">
        <v>2267</v>
      </c>
      <c r="C14" s="23">
        <v>5697</v>
      </c>
      <c r="D14" s="23">
        <v>4975</v>
      </c>
      <c r="E14" s="23">
        <v>5757.03946</v>
      </c>
      <c r="F14" s="23">
        <v>1240.8250500000004</v>
      </c>
      <c r="G14" s="23">
        <v>1363.4692600000001</v>
      </c>
      <c r="H14" s="23">
        <v>389.95308999999992</v>
      </c>
      <c r="I14" s="87">
        <v>-0.71399935338476217</v>
      </c>
      <c r="J14" s="87">
        <v>8.4633123869392263E-6</v>
      </c>
      <c r="K14" s="37"/>
      <c r="N14" s="37"/>
      <c r="Q14" s="78"/>
      <c r="R14" s="84"/>
      <c r="S14" s="85"/>
      <c r="T14" s="78"/>
      <c r="U14" s="60"/>
      <c r="V14" s="60"/>
    </row>
    <row r="15" spans="1:22" ht="15" x14ac:dyDescent="0.25">
      <c r="A15" s="29" t="s">
        <v>42</v>
      </c>
      <c r="B15" s="23">
        <v>2701028</v>
      </c>
      <c r="C15" s="23">
        <v>3061323</v>
      </c>
      <c r="D15" s="23">
        <v>3150376</v>
      </c>
      <c r="E15" s="23">
        <v>3268027.1292800247</v>
      </c>
      <c r="F15" s="23">
        <v>3097224.3448699778</v>
      </c>
      <c r="G15" s="23">
        <v>2455379.96282002</v>
      </c>
      <c r="H15" s="23">
        <v>2504797.4438899462</v>
      </c>
      <c r="I15" s="87">
        <v>2.0126205238381933E-2</v>
      </c>
      <c r="J15" s="87">
        <v>5.4362649706526239E-2</v>
      </c>
      <c r="K15" s="37"/>
      <c r="N15" s="37"/>
      <c r="Q15" s="78"/>
      <c r="R15" s="61"/>
      <c r="S15" s="85"/>
      <c r="T15" s="78"/>
      <c r="U15" s="60"/>
      <c r="V15" s="60"/>
    </row>
    <row r="16" spans="1:22" ht="15" x14ac:dyDescent="0.25">
      <c r="A16" s="29" t="s">
        <v>37</v>
      </c>
      <c r="B16" s="23">
        <v>25166226</v>
      </c>
      <c r="C16" s="23">
        <v>27721719</v>
      </c>
      <c r="D16" s="23">
        <v>29600596</v>
      </c>
      <c r="E16" s="23">
        <v>32948486.52239009</v>
      </c>
      <c r="F16" s="23">
        <v>27342688.142930616</v>
      </c>
      <c r="G16" s="23">
        <v>21974138.361020301</v>
      </c>
      <c r="H16" s="23">
        <v>22166011.121308684</v>
      </c>
      <c r="I16" s="87">
        <v>8.7317535339062058E-3</v>
      </c>
      <c r="J16" s="87">
        <v>0.48107806118937152</v>
      </c>
      <c r="K16" s="37"/>
      <c r="N16" s="37"/>
      <c r="Q16" s="78"/>
      <c r="R16" s="84"/>
      <c r="S16" s="85"/>
      <c r="T16" s="78"/>
      <c r="U16" s="60"/>
      <c r="V16" s="60"/>
    </row>
    <row r="17" spans="1:22" ht="15" x14ac:dyDescent="0.25">
      <c r="A17" s="29" t="s">
        <v>41</v>
      </c>
      <c r="B17" s="23">
        <v>3098378</v>
      </c>
      <c r="C17" s="23">
        <v>3611184</v>
      </c>
      <c r="D17" s="23">
        <v>3630063</v>
      </c>
      <c r="E17" s="23">
        <v>4286166.4880300267</v>
      </c>
      <c r="F17" s="23">
        <v>3479867.9606399955</v>
      </c>
      <c r="G17" s="23">
        <v>2621425.1720499899</v>
      </c>
      <c r="H17" s="23">
        <v>2911636.259889991</v>
      </c>
      <c r="I17" s="87">
        <v>0.11070737053045532</v>
      </c>
      <c r="J17" s="87">
        <v>6.3192439953709226E-2</v>
      </c>
      <c r="K17" s="37"/>
      <c r="N17" s="37"/>
      <c r="Q17" s="78"/>
      <c r="R17" s="61"/>
      <c r="S17" s="85"/>
      <c r="T17" s="78"/>
      <c r="U17" s="60"/>
      <c r="V17" s="60"/>
    </row>
    <row r="18" spans="1:22" ht="15" x14ac:dyDescent="0.25">
      <c r="A18" s="29" t="s">
        <v>54</v>
      </c>
      <c r="B18" s="23">
        <v>181919</v>
      </c>
      <c r="C18" s="23">
        <v>208614</v>
      </c>
      <c r="D18" s="23">
        <v>132912</v>
      </c>
      <c r="E18" s="23">
        <v>140402.75223000013</v>
      </c>
      <c r="F18" s="23">
        <v>124122.77968999998</v>
      </c>
      <c r="G18" s="23">
        <v>97152.538140000106</v>
      </c>
      <c r="H18" s="23">
        <v>135818.47683999978</v>
      </c>
      <c r="I18" s="87">
        <v>0.39799205908836632</v>
      </c>
      <c r="J18" s="87">
        <v>2.947724295286874E-3</v>
      </c>
      <c r="K18" s="37"/>
      <c r="N18" s="37"/>
      <c r="Q18" s="78"/>
      <c r="R18" s="84"/>
      <c r="S18" s="85"/>
      <c r="T18" s="78"/>
      <c r="U18" s="60"/>
      <c r="V18" s="60"/>
    </row>
    <row r="19" spans="1:22" ht="15" x14ac:dyDescent="0.25">
      <c r="A19" s="29" t="s">
        <v>47</v>
      </c>
      <c r="B19" s="23">
        <v>337451</v>
      </c>
      <c r="C19" s="23">
        <v>410560</v>
      </c>
      <c r="D19" s="23">
        <v>375296</v>
      </c>
      <c r="E19" s="23">
        <v>374138.32121000142</v>
      </c>
      <c r="F19" s="23">
        <v>368589.22064999881</v>
      </c>
      <c r="G19" s="23">
        <v>342911.26811</v>
      </c>
      <c r="H19" s="23">
        <v>342759.84234999993</v>
      </c>
      <c r="I19" s="87">
        <v>-4.4158875511635109E-4</v>
      </c>
      <c r="J19" s="87">
        <v>7.439057912083968E-3</v>
      </c>
      <c r="K19" s="37"/>
      <c r="N19" s="37"/>
      <c r="Q19" s="78"/>
      <c r="R19" s="61"/>
      <c r="S19" s="85"/>
      <c r="T19" s="78"/>
      <c r="U19" s="60"/>
      <c r="V19" s="60"/>
    </row>
    <row r="20" spans="1:22" ht="15" x14ac:dyDescent="0.25">
      <c r="A20" s="17" t="s">
        <v>66</v>
      </c>
      <c r="B20" s="23">
        <v>906</v>
      </c>
      <c r="C20" s="23">
        <v>686</v>
      </c>
      <c r="D20" s="23">
        <v>245</v>
      </c>
      <c r="E20" s="23">
        <v>1780.2069500000002</v>
      </c>
      <c r="F20" s="23">
        <v>519.00251000000003</v>
      </c>
      <c r="G20" s="23">
        <v>397.96636000000001</v>
      </c>
      <c r="H20" s="23">
        <v>476.8435399999999</v>
      </c>
      <c r="I20" s="87">
        <v>0.19820062178119757</v>
      </c>
      <c r="J20" s="87">
        <v>1.0349131580708723E-5</v>
      </c>
      <c r="K20" s="37"/>
      <c r="N20" s="37"/>
      <c r="Q20" s="78"/>
      <c r="R20" s="84"/>
      <c r="S20" s="85"/>
      <c r="T20" s="78"/>
      <c r="U20" s="60"/>
      <c r="V20" s="60"/>
    </row>
    <row r="21" spans="1:22" ht="15" x14ac:dyDescent="0.25">
      <c r="A21" s="29" t="s">
        <v>52</v>
      </c>
      <c r="B21" s="23">
        <v>211509</v>
      </c>
      <c r="C21" s="23">
        <v>268794</v>
      </c>
      <c r="D21" s="23">
        <v>138184</v>
      </c>
      <c r="E21" s="23">
        <v>116794.98226000028</v>
      </c>
      <c r="F21" s="23">
        <v>82445.637099999993</v>
      </c>
      <c r="G21" s="23">
        <v>92092.589439999996</v>
      </c>
      <c r="H21" s="23">
        <v>56033.572050000053</v>
      </c>
      <c r="I21" s="87">
        <v>-0.39155178075965658</v>
      </c>
      <c r="J21" s="87">
        <v>1.216119673305364E-3</v>
      </c>
      <c r="K21" s="37"/>
      <c r="N21" s="37"/>
      <c r="Q21" s="78"/>
      <c r="R21" s="61"/>
      <c r="S21" s="85"/>
      <c r="T21" s="78"/>
      <c r="U21" s="60"/>
      <c r="V21" s="60"/>
    </row>
    <row r="22" spans="1:22" ht="15" x14ac:dyDescent="0.25">
      <c r="A22" s="29" t="s">
        <v>48</v>
      </c>
      <c r="B22" s="23">
        <v>344109</v>
      </c>
      <c r="C22" s="23">
        <v>378208</v>
      </c>
      <c r="D22" s="23">
        <v>347789</v>
      </c>
      <c r="E22" s="23">
        <v>385254.81187999732</v>
      </c>
      <c r="F22" s="23">
        <v>392775.33532999863</v>
      </c>
      <c r="G22" s="23">
        <v>330798.35293999902</v>
      </c>
      <c r="H22" s="23">
        <v>323478.85987000103</v>
      </c>
      <c r="I22" s="87">
        <v>-2.2126751856366145E-2</v>
      </c>
      <c r="J22" s="87">
        <v>7.0205948147526124E-3</v>
      </c>
      <c r="K22" s="37"/>
      <c r="N22" s="37"/>
      <c r="Q22" s="78"/>
      <c r="R22" s="84"/>
      <c r="S22" s="85"/>
      <c r="T22" s="78"/>
      <c r="U22" s="60"/>
      <c r="V22" s="60"/>
    </row>
    <row r="23" spans="1:22" ht="15" x14ac:dyDescent="0.25">
      <c r="A23" s="29" t="s">
        <v>50</v>
      </c>
      <c r="B23" s="23">
        <v>481476</v>
      </c>
      <c r="C23" s="23">
        <v>332711</v>
      </c>
      <c r="D23" s="23">
        <v>267385</v>
      </c>
      <c r="E23" s="23">
        <v>208434.0406899988</v>
      </c>
      <c r="F23" s="23">
        <v>169384.07266999767</v>
      </c>
      <c r="G23" s="23">
        <v>224215.19404</v>
      </c>
      <c r="H23" s="23">
        <v>389428.69078000158</v>
      </c>
      <c r="I23" s="87">
        <v>0.73685236831241463</v>
      </c>
      <c r="J23" s="87">
        <v>8.4519311348652572E-3</v>
      </c>
      <c r="K23" s="37"/>
      <c r="N23" s="37"/>
      <c r="Q23" s="78"/>
      <c r="R23" s="61"/>
      <c r="S23" s="85"/>
      <c r="T23" s="78"/>
      <c r="U23" s="60"/>
      <c r="V23" s="60"/>
    </row>
    <row r="24" spans="1:22" ht="15" x14ac:dyDescent="0.25">
      <c r="A24" s="17" t="s">
        <v>65</v>
      </c>
      <c r="B24" s="23">
        <v>1529</v>
      </c>
      <c r="C24" s="23">
        <v>732</v>
      </c>
      <c r="D24" s="23">
        <v>2248</v>
      </c>
      <c r="E24" s="23">
        <v>1432.6000600000002</v>
      </c>
      <c r="F24" s="23">
        <v>1575.6050899999989</v>
      </c>
      <c r="G24" s="23">
        <v>1703.2832599999999</v>
      </c>
      <c r="H24" s="23">
        <v>832.65442999999925</v>
      </c>
      <c r="I24" s="87">
        <v>-0.511147411852096</v>
      </c>
      <c r="J24" s="87">
        <v>1.8071441750747036E-5</v>
      </c>
      <c r="K24" s="37"/>
      <c r="N24" s="37"/>
      <c r="Q24" s="78"/>
      <c r="R24" s="84"/>
      <c r="S24" s="85"/>
      <c r="T24" s="78"/>
      <c r="U24" s="60"/>
      <c r="V24" s="60"/>
    </row>
    <row r="25" spans="1:22" ht="15" x14ac:dyDescent="0.25">
      <c r="A25" s="17" t="s">
        <v>58</v>
      </c>
      <c r="B25" s="23">
        <v>135311</v>
      </c>
      <c r="C25" s="23">
        <v>65446</v>
      </c>
      <c r="D25" s="23">
        <v>72195</v>
      </c>
      <c r="E25" s="23">
        <v>53401.932300000044</v>
      </c>
      <c r="F25" s="23">
        <v>57835.770410000077</v>
      </c>
      <c r="G25" s="23">
        <v>45565.983860000102</v>
      </c>
      <c r="H25" s="23">
        <v>57627.966309999996</v>
      </c>
      <c r="I25" s="87">
        <v>0.2647146276279233</v>
      </c>
      <c r="J25" s="87">
        <v>1.2507234680600673E-3</v>
      </c>
      <c r="K25" s="37"/>
      <c r="N25" s="37"/>
      <c r="Q25" s="78"/>
      <c r="R25" s="61"/>
      <c r="S25" s="85"/>
      <c r="T25" s="78"/>
      <c r="U25" s="60"/>
      <c r="V25" s="60"/>
    </row>
    <row r="26" spans="1:22" ht="15" x14ac:dyDescent="0.25">
      <c r="A26" s="29" t="s">
        <v>39</v>
      </c>
      <c r="B26" s="23">
        <v>5153453</v>
      </c>
      <c r="C26" s="23">
        <v>6096978</v>
      </c>
      <c r="D26" s="23">
        <v>5785374</v>
      </c>
      <c r="E26" s="23">
        <v>5328346.433990079</v>
      </c>
      <c r="F26" s="23">
        <v>4410860.9842399638</v>
      </c>
      <c r="G26" s="23">
        <v>4079092.8798000501</v>
      </c>
      <c r="H26" s="23">
        <v>3957336.186530089</v>
      </c>
      <c r="I26" s="87">
        <v>-2.9848963202801393E-2</v>
      </c>
      <c r="J26" s="87">
        <v>8.5887695791160304E-2</v>
      </c>
      <c r="K26" s="37"/>
      <c r="N26" s="37"/>
      <c r="Q26" s="78"/>
      <c r="R26" s="84"/>
      <c r="S26" s="85"/>
      <c r="T26" s="78"/>
      <c r="U26" s="60"/>
      <c r="V26" s="60"/>
    </row>
    <row r="27" spans="1:22" ht="15" x14ac:dyDescent="0.25">
      <c r="A27" s="17" t="s">
        <v>69</v>
      </c>
      <c r="B27" s="23">
        <v>0</v>
      </c>
      <c r="C27" s="23">
        <v>107</v>
      </c>
      <c r="D27" s="23">
        <v>4</v>
      </c>
      <c r="E27" s="23">
        <v>115.98653999999999</v>
      </c>
      <c r="F27" s="23">
        <v>9.9999999999999988E-34</v>
      </c>
      <c r="G27" s="23">
        <v>71.549670000000006</v>
      </c>
      <c r="H27" s="23">
        <v>187.36984000000004</v>
      </c>
      <c r="I27" s="87">
        <v>1.6187380039628416</v>
      </c>
      <c r="J27" s="87">
        <v>4.0665647445204799E-6</v>
      </c>
      <c r="K27" s="37"/>
      <c r="N27" s="37"/>
      <c r="Q27" s="78"/>
      <c r="R27" s="61"/>
      <c r="S27" s="85"/>
      <c r="T27" s="78"/>
      <c r="U27" s="60"/>
      <c r="V27" s="60"/>
    </row>
    <row r="28" spans="1:22" ht="15" x14ac:dyDescent="0.25">
      <c r="A28" s="17" t="s">
        <v>70</v>
      </c>
      <c r="B28" s="23">
        <v>39</v>
      </c>
      <c r="C28" s="23">
        <v>53</v>
      </c>
      <c r="D28" s="23">
        <v>335</v>
      </c>
      <c r="E28" s="23" t="s">
        <v>76</v>
      </c>
      <c r="F28" s="23" t="s">
        <v>76</v>
      </c>
      <c r="G28" s="23">
        <v>33.725000000000001</v>
      </c>
      <c r="H28" s="23">
        <v>185.91334000000003</v>
      </c>
      <c r="I28" s="87">
        <v>4.5126268346923659</v>
      </c>
      <c r="J28" s="87">
        <v>4.0349537256372162E-6</v>
      </c>
      <c r="N28" s="37"/>
      <c r="Q28" s="78"/>
      <c r="R28" s="84"/>
      <c r="S28" s="85"/>
      <c r="T28" s="78"/>
      <c r="U28" s="60"/>
      <c r="V28" s="60"/>
    </row>
    <row r="29" spans="1:22" ht="15" x14ac:dyDescent="0.25">
      <c r="A29" s="17" t="s">
        <v>59</v>
      </c>
      <c r="B29" s="23">
        <v>85707</v>
      </c>
      <c r="C29" s="23">
        <v>50444</v>
      </c>
      <c r="D29" s="23">
        <v>46607</v>
      </c>
      <c r="E29" s="23">
        <v>70953.461230000117</v>
      </c>
      <c r="F29" s="23">
        <v>24038.750570000022</v>
      </c>
      <c r="G29" s="23">
        <v>18427.3747</v>
      </c>
      <c r="H29" s="23">
        <v>12139.349470000016</v>
      </c>
      <c r="I29" s="87">
        <v>-0.34123283063213472</v>
      </c>
      <c r="J29" s="87">
        <v>2.6346529716903975E-4</v>
      </c>
      <c r="K29" s="37"/>
      <c r="N29" s="37"/>
      <c r="Q29" s="78"/>
      <c r="R29" s="61"/>
      <c r="S29" s="85"/>
      <c r="T29" s="78"/>
      <c r="U29" s="60"/>
      <c r="V29" s="60"/>
    </row>
    <row r="30" spans="1:22" ht="15" x14ac:dyDescent="0.25">
      <c r="A30" s="29" t="s">
        <v>43</v>
      </c>
      <c r="B30" s="23">
        <v>810527</v>
      </c>
      <c r="C30" s="23">
        <v>1171724</v>
      </c>
      <c r="D30" s="23">
        <v>1202285</v>
      </c>
      <c r="E30" s="23">
        <v>932788.62767000613</v>
      </c>
      <c r="F30" s="23">
        <v>682209.41335000191</v>
      </c>
      <c r="G30" s="23">
        <v>482733.00809999398</v>
      </c>
      <c r="H30" s="23">
        <v>589530.82448999595</v>
      </c>
      <c r="I30" s="87">
        <v>0.2212357858236198</v>
      </c>
      <c r="J30" s="87">
        <v>1.2794830089405573E-2</v>
      </c>
      <c r="K30" s="37"/>
      <c r="N30" s="37"/>
      <c r="Q30" s="78"/>
      <c r="R30" s="84"/>
      <c r="S30" s="85"/>
      <c r="T30" s="78"/>
      <c r="U30" s="60"/>
      <c r="V30" s="60"/>
    </row>
    <row r="31" spans="1:22" ht="15" x14ac:dyDescent="0.25">
      <c r="A31" s="29" t="s">
        <v>45</v>
      </c>
      <c r="B31" s="23">
        <v>1846439</v>
      </c>
      <c r="C31" s="23">
        <v>658535</v>
      </c>
      <c r="D31" s="23">
        <v>190838</v>
      </c>
      <c r="E31" s="23">
        <v>235162.76830999966</v>
      </c>
      <c r="F31" s="23">
        <v>190181.38075000007</v>
      </c>
      <c r="G31" s="23">
        <v>197580.56151999999</v>
      </c>
      <c r="H31" s="23">
        <v>188010.11054000011</v>
      </c>
      <c r="I31" s="87">
        <v>-4.8438221383590441E-2</v>
      </c>
      <c r="J31" s="87">
        <v>4.0804607995361614E-3</v>
      </c>
      <c r="K31" s="37"/>
      <c r="N31" s="37"/>
      <c r="Q31" s="78"/>
      <c r="R31" s="51"/>
      <c r="S31" s="83"/>
      <c r="T31" s="78"/>
      <c r="U31" s="55"/>
      <c r="V31" s="55"/>
    </row>
    <row r="32" spans="1:22" ht="15" x14ac:dyDescent="0.25">
      <c r="A32" s="29" t="s">
        <v>49</v>
      </c>
      <c r="B32" s="23">
        <v>178394</v>
      </c>
      <c r="C32" s="23">
        <v>358550</v>
      </c>
      <c r="D32" s="23">
        <v>260987</v>
      </c>
      <c r="E32" s="23">
        <v>144147.96986999962</v>
      </c>
      <c r="F32" s="23">
        <v>71280.862350000039</v>
      </c>
      <c r="G32" s="23">
        <v>40054.710950000001</v>
      </c>
      <c r="H32" s="23">
        <v>54558.311649999901</v>
      </c>
      <c r="I32" s="87">
        <v>0.36209475380073619</v>
      </c>
      <c r="J32" s="87">
        <v>1.1841014897405609E-3</v>
      </c>
      <c r="K32" s="37"/>
      <c r="N32" s="37"/>
      <c r="Q32" s="78"/>
      <c r="R32" s="84"/>
      <c r="S32" s="85"/>
      <c r="T32" s="78"/>
      <c r="U32" s="60"/>
      <c r="V32" s="60"/>
    </row>
    <row r="33" spans="1:22" ht="15" x14ac:dyDescent="0.25">
      <c r="A33" s="29" t="s">
        <v>51</v>
      </c>
      <c r="B33" s="23">
        <v>555190</v>
      </c>
      <c r="C33" s="23">
        <v>321158</v>
      </c>
      <c r="D33" s="23">
        <v>209330</v>
      </c>
      <c r="E33" s="23">
        <v>166379.15931000042</v>
      </c>
      <c r="F33" s="23">
        <v>140503.72871000023</v>
      </c>
      <c r="G33" s="23">
        <v>196809.25406000001</v>
      </c>
      <c r="H33" s="23">
        <v>207747.94620999944</v>
      </c>
      <c r="I33" s="87">
        <v>5.5580171787372512E-2</v>
      </c>
      <c r="J33" s="87">
        <v>4.5088391696556963E-3</v>
      </c>
      <c r="K33" s="37"/>
      <c r="N33" s="37"/>
      <c r="Q33" s="78"/>
      <c r="R33" s="61"/>
      <c r="S33" s="85"/>
      <c r="T33" s="78"/>
      <c r="U33" s="60"/>
      <c r="V33" s="60"/>
    </row>
    <row r="34" spans="1:22" ht="15" x14ac:dyDescent="0.25">
      <c r="A34" s="29" t="s">
        <v>53</v>
      </c>
      <c r="B34" s="23">
        <v>153634</v>
      </c>
      <c r="C34" s="23">
        <v>259055</v>
      </c>
      <c r="D34" s="23">
        <v>202529</v>
      </c>
      <c r="E34" s="23">
        <v>140436.0838800004</v>
      </c>
      <c r="F34" s="23">
        <v>88310.316450000159</v>
      </c>
      <c r="G34" s="23">
        <v>86633.609409999597</v>
      </c>
      <c r="H34" s="23">
        <v>95697.440360000328</v>
      </c>
      <c r="I34" s="87">
        <v>0.10462257098287941</v>
      </c>
      <c r="J34" s="87">
        <v>2.0769609298317625E-3</v>
      </c>
      <c r="K34" s="37"/>
      <c r="N34" s="37"/>
      <c r="Q34" s="78"/>
      <c r="R34" s="84"/>
      <c r="S34" s="85"/>
      <c r="T34" s="78"/>
      <c r="U34" s="60"/>
      <c r="V34" s="60"/>
    </row>
    <row r="35" spans="1:22" ht="15" x14ac:dyDescent="0.25">
      <c r="A35" s="17" t="s">
        <v>63</v>
      </c>
      <c r="B35" s="23">
        <v>1793</v>
      </c>
      <c r="C35" s="23">
        <v>4171</v>
      </c>
      <c r="D35" s="23">
        <v>2557</v>
      </c>
      <c r="E35" s="23">
        <v>6429.1659400000035</v>
      </c>
      <c r="F35" s="23">
        <v>8210.0864700000038</v>
      </c>
      <c r="G35" s="23">
        <v>18991.372440000101</v>
      </c>
      <c r="H35" s="23">
        <v>1557.8280700000009</v>
      </c>
      <c r="I35" s="87">
        <v>-0.91797180141026224</v>
      </c>
      <c r="J35" s="87">
        <v>3.3810183685305942E-5</v>
      </c>
      <c r="K35" s="37"/>
      <c r="N35" s="37"/>
      <c r="Q35" s="78"/>
      <c r="R35" s="61"/>
      <c r="S35" s="85"/>
      <c r="T35" s="78"/>
      <c r="U35" s="60"/>
      <c r="V35" s="60"/>
    </row>
    <row r="36" spans="1:22" ht="15" x14ac:dyDescent="0.25">
      <c r="A36" s="29" t="s">
        <v>55</v>
      </c>
      <c r="B36" s="23">
        <v>71495</v>
      </c>
      <c r="C36" s="23">
        <v>98772</v>
      </c>
      <c r="D36" s="23">
        <v>71281</v>
      </c>
      <c r="E36" s="23">
        <v>78579.125679999575</v>
      </c>
      <c r="F36" s="23">
        <v>69593.011000000071</v>
      </c>
      <c r="G36" s="23">
        <v>80419.740890000103</v>
      </c>
      <c r="H36" s="23">
        <v>85851.397579999772</v>
      </c>
      <c r="I36" s="87">
        <v>6.7541335372234057E-2</v>
      </c>
      <c r="J36" s="87">
        <v>1.863268211504252E-3</v>
      </c>
      <c r="K36" s="37"/>
      <c r="N36" s="37"/>
      <c r="Q36" s="78"/>
      <c r="R36" s="84"/>
      <c r="S36" s="85"/>
      <c r="T36" s="78"/>
      <c r="U36" s="60"/>
      <c r="V36" s="60"/>
    </row>
    <row r="37" spans="1:22" ht="15" x14ac:dyDescent="0.25">
      <c r="A37" s="29" t="s">
        <v>46</v>
      </c>
      <c r="B37" s="23">
        <v>337736</v>
      </c>
      <c r="C37" s="23">
        <v>490692</v>
      </c>
      <c r="D37" s="23">
        <v>440431</v>
      </c>
      <c r="E37" s="23">
        <v>541398.0589400013</v>
      </c>
      <c r="F37" s="23">
        <v>497989.76238000003</v>
      </c>
      <c r="G37" s="23">
        <v>475501.421459998</v>
      </c>
      <c r="H37" s="23">
        <v>492845.69883999717</v>
      </c>
      <c r="I37" s="87">
        <v>3.6475763472472167E-2</v>
      </c>
      <c r="J37" s="87">
        <v>1.0696433019269751E-2</v>
      </c>
      <c r="K37" s="37"/>
      <c r="N37" s="37"/>
      <c r="Q37" s="78"/>
      <c r="R37" s="61"/>
      <c r="S37" s="85"/>
      <c r="T37" s="78"/>
      <c r="U37" s="60"/>
      <c r="V37" s="60"/>
    </row>
    <row r="38" spans="1:22" ht="15" x14ac:dyDescent="0.25">
      <c r="A38" s="17" t="s">
        <v>64</v>
      </c>
      <c r="B38" s="23">
        <v>2012</v>
      </c>
      <c r="C38" s="23">
        <v>886</v>
      </c>
      <c r="D38" s="23">
        <v>2270</v>
      </c>
      <c r="E38" s="23">
        <v>3310.894670000001</v>
      </c>
      <c r="F38" s="23">
        <v>7750.423090000002</v>
      </c>
      <c r="G38" s="23">
        <v>3874.3959</v>
      </c>
      <c r="H38" s="23">
        <v>1730.0123299999998</v>
      </c>
      <c r="I38" s="87">
        <v>-0.55347559344671005</v>
      </c>
      <c r="J38" s="87">
        <v>3.7547169537870814E-5</v>
      </c>
      <c r="K38" s="37"/>
      <c r="N38" s="37"/>
      <c r="Q38" s="78"/>
      <c r="R38" s="84"/>
      <c r="S38" s="85"/>
      <c r="T38" s="78"/>
      <c r="U38" s="60"/>
      <c r="V38" s="60"/>
    </row>
    <row r="39" spans="1:22" ht="15" x14ac:dyDescent="0.25">
      <c r="A39" s="29" t="s">
        <v>44</v>
      </c>
      <c r="B39" s="23">
        <v>765105</v>
      </c>
      <c r="C39" s="23">
        <v>938775</v>
      </c>
      <c r="D39" s="23">
        <v>872170</v>
      </c>
      <c r="E39" s="23">
        <v>917192.0823800019</v>
      </c>
      <c r="F39" s="23">
        <v>637911.72840999556</v>
      </c>
      <c r="G39" s="23">
        <v>572143.93524999998</v>
      </c>
      <c r="H39" s="23">
        <v>638807.41252999718</v>
      </c>
      <c r="I39" s="87">
        <v>0.11651522138545145</v>
      </c>
      <c r="J39" s="87">
        <v>1.3864300158087536E-2</v>
      </c>
      <c r="K39" s="37"/>
      <c r="N39" s="37"/>
      <c r="Q39" s="78"/>
      <c r="R39" s="61"/>
      <c r="S39" s="85"/>
      <c r="T39" s="78"/>
      <c r="U39" s="60"/>
      <c r="V39" s="60"/>
    </row>
    <row r="40" spans="1:22" ht="15" x14ac:dyDescent="0.25">
      <c r="A40" s="17" t="s">
        <v>60</v>
      </c>
      <c r="B40" s="23">
        <v>4173</v>
      </c>
      <c r="C40" s="23">
        <v>7988</v>
      </c>
      <c r="D40" s="23">
        <v>6741</v>
      </c>
      <c r="E40" s="23">
        <v>38641.062310000023</v>
      </c>
      <c r="F40" s="23">
        <v>13812.587860000012</v>
      </c>
      <c r="G40" s="23">
        <v>11461.193219999999</v>
      </c>
      <c r="H40" s="23">
        <v>21512.431460000011</v>
      </c>
      <c r="I40" s="87">
        <v>0.87698008811686479</v>
      </c>
      <c r="J40" s="87">
        <v>4.6689315283692006E-4</v>
      </c>
      <c r="K40" s="37"/>
      <c r="N40" s="37"/>
      <c r="Q40" s="78"/>
      <c r="R40" s="84"/>
      <c r="S40" s="85"/>
      <c r="T40" s="78"/>
      <c r="U40" s="60"/>
      <c r="V40" s="60"/>
    </row>
    <row r="41" spans="1:22" ht="15" x14ac:dyDescent="0.25">
      <c r="A41" s="17" t="s">
        <v>57</v>
      </c>
      <c r="B41" s="23">
        <v>70208</v>
      </c>
      <c r="C41" s="23">
        <v>86179</v>
      </c>
      <c r="D41" s="23">
        <v>68192</v>
      </c>
      <c r="E41" s="23">
        <v>82809.983939999787</v>
      </c>
      <c r="F41" s="23">
        <v>73231.925370000012</v>
      </c>
      <c r="G41" s="23">
        <v>82776.837910000206</v>
      </c>
      <c r="H41" s="23">
        <v>62014.944800000019</v>
      </c>
      <c r="I41" s="87">
        <v>-0.25081766390465077</v>
      </c>
      <c r="J41" s="87">
        <v>1.3459358675711294E-3</v>
      </c>
      <c r="K41" s="37"/>
      <c r="N41" s="37"/>
      <c r="Q41" s="78"/>
      <c r="R41" s="84"/>
      <c r="S41" s="60"/>
      <c r="T41" s="78"/>
      <c r="U41" s="60"/>
      <c r="V41" s="60"/>
    </row>
    <row r="42" spans="1:22" ht="15" x14ac:dyDescent="0.25">
      <c r="A42" s="29" t="s">
        <v>40</v>
      </c>
      <c r="B42" s="23">
        <v>5250671</v>
      </c>
      <c r="C42" s="23">
        <v>4850030</v>
      </c>
      <c r="D42" s="23">
        <v>4790539</v>
      </c>
      <c r="E42" s="23">
        <v>5530175.0682400186</v>
      </c>
      <c r="F42" s="23">
        <v>4330879.8878399944</v>
      </c>
      <c r="G42" s="23">
        <v>3728315.90963999</v>
      </c>
      <c r="H42" s="23">
        <v>3899708.8201600416</v>
      </c>
      <c r="I42" s="87">
        <v>4.5970597630124566E-2</v>
      </c>
      <c r="J42" s="87">
        <v>8.463698534384391E-2</v>
      </c>
      <c r="K42" s="37"/>
      <c r="N42" s="37"/>
      <c r="Q42" s="78"/>
      <c r="R42" s="61"/>
      <c r="S42" s="60"/>
      <c r="T42" s="78"/>
      <c r="U42" s="60"/>
      <c r="V42" s="60"/>
    </row>
    <row r="43" spans="1:22" ht="15" x14ac:dyDescent="0.25">
      <c r="A43" s="20" t="s">
        <v>67</v>
      </c>
      <c r="B43" s="86">
        <v>293</v>
      </c>
      <c r="C43" s="86">
        <v>421</v>
      </c>
      <c r="D43" s="86">
        <v>310</v>
      </c>
      <c r="E43" s="86">
        <v>9.9999999999999988E-34</v>
      </c>
      <c r="F43" s="86">
        <v>39.864019999999996</v>
      </c>
      <c r="G43" s="86">
        <v>9.7934300000000007</v>
      </c>
      <c r="H43" s="86">
        <v>2.2604499999999996</v>
      </c>
      <c r="I43" s="87">
        <v>-0.76918709788092632</v>
      </c>
      <c r="J43" s="87">
        <v>4.9059476577187212E-8</v>
      </c>
      <c r="K43" s="37"/>
      <c r="N43" s="37"/>
      <c r="Q43" s="78"/>
      <c r="R43" s="84"/>
      <c r="S43" s="60"/>
      <c r="T43" s="78"/>
      <c r="U43" s="60"/>
      <c r="V43" s="60"/>
    </row>
    <row r="44" spans="1:22" ht="15" x14ac:dyDescent="0.25">
      <c r="A44" s="88" t="s">
        <v>68</v>
      </c>
      <c r="B44" s="89">
        <v>565</v>
      </c>
      <c r="C44" s="89">
        <v>208</v>
      </c>
      <c r="D44" s="89">
        <v>1060</v>
      </c>
      <c r="E44" s="89">
        <v>787.81600000000037</v>
      </c>
      <c r="F44" s="89">
        <v>1063.6935599999999</v>
      </c>
      <c r="G44" s="89">
        <v>470.60216000000003</v>
      </c>
      <c r="H44" s="89">
        <v>700.74457999999981</v>
      </c>
      <c r="I44" s="90">
        <v>0.48903817186049414</v>
      </c>
      <c r="J44" s="90">
        <v>1.5208547992258571E-5</v>
      </c>
      <c r="K44" s="37"/>
      <c r="N44" s="37"/>
      <c r="Q44" s="78"/>
      <c r="R44" s="61"/>
      <c r="S44" s="60"/>
      <c r="T44" s="78"/>
      <c r="U44" s="85"/>
      <c r="V44" s="60"/>
    </row>
    <row r="45" spans="1:22" ht="13.5" x14ac:dyDescent="0.2">
      <c r="A45" s="197" t="s">
        <v>71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78"/>
      <c r="L45" s="208"/>
      <c r="M45" s="208"/>
      <c r="N45" s="208"/>
      <c r="O45" s="208"/>
      <c r="P45" s="208"/>
      <c r="Q45" s="78"/>
      <c r="R45" s="206"/>
      <c r="S45" s="206"/>
      <c r="T45" s="206"/>
      <c r="U45" s="206"/>
      <c r="V45" s="206"/>
    </row>
    <row r="46" spans="1:22" x14ac:dyDescent="0.2">
      <c r="A46" s="29" t="s">
        <v>126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</row>
  </sheetData>
  <sheetProtection selectLockedCells="1"/>
  <sortState ref="K15:M47">
    <sortCondition ref="K15"/>
  </sortState>
  <mergeCells count="7">
    <mergeCell ref="R45:V45"/>
    <mergeCell ref="A45:J45"/>
    <mergeCell ref="M9:N9"/>
    <mergeCell ref="L45:P45"/>
    <mergeCell ref="I4:L4"/>
    <mergeCell ref="S9:T9"/>
    <mergeCell ref="B9:F9"/>
  </mergeCells>
  <hyperlinks>
    <hyperlink ref="I4:L4" location="Contenido!A1" display="VOLVER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E3" sqref="E3:F3"/>
    </sheetView>
  </sheetViews>
  <sheetFormatPr baseColWidth="10" defaultRowHeight="12.75" x14ac:dyDescent="0.2"/>
  <cols>
    <col min="1" max="1" width="37.5703125" style="17" customWidth="1"/>
    <col min="2" max="4" width="11.42578125" style="17"/>
    <col min="5" max="5" width="14.5703125" style="17" customWidth="1"/>
    <col min="6" max="6" width="12.140625" style="17" customWidth="1"/>
    <col min="7" max="7" width="11.42578125" style="17"/>
    <col min="8" max="8" width="39.85546875" style="17" customWidth="1"/>
    <col min="9" max="16384" width="11.42578125" style="17"/>
  </cols>
  <sheetData>
    <row r="1" spans="1:13" s="27" customFormat="1" x14ac:dyDescent="0.2"/>
    <row r="2" spans="1:13" s="27" customFormat="1" x14ac:dyDescent="0.2">
      <c r="D2" s="143"/>
      <c r="E2" s="143"/>
      <c r="F2" s="143"/>
      <c r="G2" s="143"/>
    </row>
    <row r="3" spans="1:13" s="27" customFormat="1" ht="18.75" x14ac:dyDescent="0.2">
      <c r="D3" s="143"/>
      <c r="E3" s="194" t="s">
        <v>131</v>
      </c>
      <c r="F3" s="194"/>
      <c r="G3" s="143"/>
    </row>
    <row r="4" spans="1:13" s="27" customFormat="1" x14ac:dyDescent="0.2">
      <c r="A4" s="28"/>
    </row>
    <row r="5" spans="1:13" s="27" customFormat="1" x14ac:dyDescent="0.2">
      <c r="A5" s="28" t="s">
        <v>139</v>
      </c>
    </row>
    <row r="6" spans="1:13" s="27" customFormat="1" x14ac:dyDescent="0.2">
      <c r="A6" s="28" t="s">
        <v>142</v>
      </c>
    </row>
    <row r="7" spans="1:13" s="27" customFormat="1" x14ac:dyDescent="0.2">
      <c r="A7" s="28" t="s">
        <v>144</v>
      </c>
    </row>
    <row r="8" spans="1:13" ht="14.25" customHeight="1" x14ac:dyDescent="0.2">
      <c r="A8" s="205"/>
      <c r="B8" s="205"/>
      <c r="C8" s="205"/>
      <c r="D8" s="205"/>
      <c r="E8" s="205"/>
      <c r="F8" s="205"/>
      <c r="G8" s="19"/>
      <c r="M8" s="19"/>
    </row>
    <row r="9" spans="1:13" ht="25.5" customHeight="1" thickBot="1" x14ac:dyDescent="0.25">
      <c r="A9" s="93" t="s">
        <v>1</v>
      </c>
      <c r="B9" s="213" t="s">
        <v>72</v>
      </c>
      <c r="C9" s="213"/>
      <c r="D9" s="213"/>
      <c r="E9" s="94" t="s">
        <v>3</v>
      </c>
      <c r="F9" s="94" t="s">
        <v>4</v>
      </c>
      <c r="G9" s="19"/>
    </row>
    <row r="10" spans="1:13" ht="19.5" customHeight="1" thickTop="1" x14ac:dyDescent="0.2">
      <c r="A10" s="55"/>
      <c r="B10" s="76">
        <v>2013</v>
      </c>
      <c r="C10" s="76">
        <v>2014</v>
      </c>
      <c r="D10" s="76">
        <v>2015</v>
      </c>
      <c r="E10" s="73"/>
      <c r="F10" s="73"/>
      <c r="G10" s="25"/>
    </row>
    <row r="11" spans="1:13" ht="22.5" customHeight="1" x14ac:dyDescent="0.2">
      <c r="A11" s="55" t="s">
        <v>19</v>
      </c>
      <c r="B11" s="83">
        <v>71281</v>
      </c>
      <c r="C11" s="83">
        <v>78579</v>
      </c>
      <c r="D11" s="83">
        <v>69593</v>
      </c>
      <c r="E11" s="95">
        <v>-0.1143562529428982</v>
      </c>
      <c r="F11" s="96">
        <v>0.15639503973100743</v>
      </c>
      <c r="G11" s="97"/>
    </row>
    <row r="12" spans="1:13" x14ac:dyDescent="0.2">
      <c r="A12" s="98" t="s">
        <v>73</v>
      </c>
      <c r="B12" s="83">
        <v>8132</v>
      </c>
      <c r="C12" s="83">
        <v>5572</v>
      </c>
      <c r="D12" s="83">
        <v>10884</v>
      </c>
      <c r="E12" s="95">
        <v>0.95333811916726496</v>
      </c>
      <c r="F12" s="96">
        <v>0.15639503973100743</v>
      </c>
      <c r="G12" s="97"/>
    </row>
    <row r="13" spans="1:13" x14ac:dyDescent="0.2">
      <c r="A13" s="99" t="s">
        <v>74</v>
      </c>
      <c r="B13" s="85">
        <v>8132</v>
      </c>
      <c r="C13" s="85">
        <v>5572</v>
      </c>
      <c r="D13" s="83" t="s">
        <v>76</v>
      </c>
      <c r="E13" s="95" t="s">
        <v>76</v>
      </c>
      <c r="F13" s="96" t="s">
        <v>76</v>
      </c>
      <c r="G13" s="25"/>
    </row>
    <row r="14" spans="1:13" x14ac:dyDescent="0.2">
      <c r="A14" s="99" t="s">
        <v>75</v>
      </c>
      <c r="B14" s="60" t="s">
        <v>76</v>
      </c>
      <c r="C14" s="60" t="s">
        <v>76</v>
      </c>
      <c r="D14" s="83" t="s">
        <v>76</v>
      </c>
      <c r="E14" s="95" t="s">
        <v>76</v>
      </c>
      <c r="F14" s="96" t="s">
        <v>76</v>
      </c>
      <c r="G14" s="25"/>
    </row>
    <row r="15" spans="1:13" x14ac:dyDescent="0.2">
      <c r="A15" s="98" t="s">
        <v>77</v>
      </c>
      <c r="B15" s="55">
        <v>0</v>
      </c>
      <c r="C15" s="55">
        <v>2</v>
      </c>
      <c r="D15" s="83">
        <v>24</v>
      </c>
      <c r="E15" s="95" t="s">
        <v>125</v>
      </c>
      <c r="F15" s="96" t="s">
        <v>76</v>
      </c>
      <c r="G15" s="25"/>
    </row>
    <row r="16" spans="1:13" x14ac:dyDescent="0.2">
      <c r="A16" s="99" t="s">
        <v>78</v>
      </c>
      <c r="B16" s="60">
        <v>0</v>
      </c>
      <c r="C16" s="60">
        <v>2</v>
      </c>
      <c r="D16" s="85">
        <v>24</v>
      </c>
      <c r="E16" s="95" t="s">
        <v>125</v>
      </c>
      <c r="F16" s="96" t="s">
        <v>76</v>
      </c>
      <c r="G16" s="25"/>
    </row>
    <row r="17" spans="1:12" x14ac:dyDescent="0.2">
      <c r="A17" s="98" t="s">
        <v>79</v>
      </c>
      <c r="B17" s="83">
        <v>63072</v>
      </c>
      <c r="C17" s="83">
        <v>72901</v>
      </c>
      <c r="D17" s="83">
        <v>58566</v>
      </c>
      <c r="E17" s="95">
        <v>-0.19663653447826501</v>
      </c>
      <c r="F17" s="96">
        <v>0.84155015590648485</v>
      </c>
      <c r="G17" s="97"/>
    </row>
    <row r="18" spans="1:12" x14ac:dyDescent="0.2">
      <c r="A18" s="99" t="s">
        <v>80</v>
      </c>
      <c r="B18" s="85">
        <v>11263</v>
      </c>
      <c r="C18" s="85">
        <v>9427</v>
      </c>
      <c r="D18" s="85">
        <v>8039</v>
      </c>
      <c r="E18" s="95">
        <v>-0.14723666065556384</v>
      </c>
      <c r="F18" s="96">
        <v>0.11551449139999713</v>
      </c>
      <c r="G18" s="25"/>
    </row>
    <row r="19" spans="1:12" x14ac:dyDescent="0.2">
      <c r="A19" s="99" t="s">
        <v>6</v>
      </c>
      <c r="B19" s="60">
        <v>72</v>
      </c>
      <c r="C19" s="60">
        <v>51</v>
      </c>
      <c r="D19" s="85">
        <v>212</v>
      </c>
      <c r="E19" s="95">
        <v>3.1568627450980395</v>
      </c>
      <c r="F19" s="96">
        <v>3.0462833905708906E-3</v>
      </c>
      <c r="G19" s="25"/>
    </row>
    <row r="20" spans="1:12" ht="25.5" x14ac:dyDescent="0.2">
      <c r="A20" s="99" t="s">
        <v>7</v>
      </c>
      <c r="B20" s="60">
        <v>113</v>
      </c>
      <c r="C20" s="60">
        <v>12</v>
      </c>
      <c r="D20" s="85">
        <v>28</v>
      </c>
      <c r="E20" s="95">
        <v>1.3333333333333335</v>
      </c>
      <c r="F20" s="96">
        <v>4.02339315735778E-4</v>
      </c>
      <c r="G20" s="25"/>
    </row>
    <row r="21" spans="1:12" ht="51" x14ac:dyDescent="0.2">
      <c r="A21" s="100" t="s">
        <v>81</v>
      </c>
      <c r="B21" s="60">
        <v>143</v>
      </c>
      <c r="C21" s="60">
        <v>319</v>
      </c>
      <c r="D21" s="85">
        <v>132</v>
      </c>
      <c r="E21" s="95">
        <v>-0.5862068965517242</v>
      </c>
      <c r="F21" s="96">
        <v>1.8967424884686677E-3</v>
      </c>
      <c r="G21" s="25"/>
    </row>
    <row r="22" spans="1:12" ht="51" x14ac:dyDescent="0.2">
      <c r="A22" s="100" t="s">
        <v>82</v>
      </c>
      <c r="B22" s="85">
        <v>1131</v>
      </c>
      <c r="C22" s="85">
        <v>1694</v>
      </c>
      <c r="D22" s="85">
        <v>1912</v>
      </c>
      <c r="E22" s="95">
        <v>0.12868949232585591</v>
      </c>
      <c r="F22" s="96">
        <v>2.7474027560243128E-2</v>
      </c>
      <c r="G22" s="25"/>
    </row>
    <row r="23" spans="1:12" ht="25.5" x14ac:dyDescent="0.2">
      <c r="A23" s="99" t="s">
        <v>83</v>
      </c>
      <c r="B23" s="60">
        <v>326</v>
      </c>
      <c r="C23" s="85">
        <v>1233</v>
      </c>
      <c r="D23" s="85">
        <v>900</v>
      </c>
      <c r="E23" s="95">
        <v>-0.27007299270072993</v>
      </c>
      <c r="F23" s="96">
        <v>1.2932335148650009E-2</v>
      </c>
      <c r="G23" s="25"/>
    </row>
    <row r="24" spans="1:12" ht="25.5" x14ac:dyDescent="0.2">
      <c r="A24" s="99" t="s">
        <v>84</v>
      </c>
      <c r="B24" s="60">
        <v>109</v>
      </c>
      <c r="C24" s="60">
        <v>10</v>
      </c>
      <c r="D24" s="85">
        <v>41</v>
      </c>
      <c r="E24" s="101">
        <v>3.0999999999999996</v>
      </c>
      <c r="F24" s="102">
        <v>5.8913971232738927E-4</v>
      </c>
      <c r="G24" s="25"/>
    </row>
    <row r="25" spans="1:12" x14ac:dyDescent="0.2">
      <c r="A25" s="211" t="s">
        <v>138</v>
      </c>
      <c r="B25" s="211"/>
      <c r="C25" s="211"/>
      <c r="D25" s="211"/>
      <c r="E25" s="211"/>
      <c r="F25" s="211"/>
      <c r="G25" s="25"/>
    </row>
    <row r="26" spans="1:12" x14ac:dyDescent="0.2">
      <c r="A26" s="25" t="s">
        <v>124</v>
      </c>
      <c r="B26" s="25"/>
      <c r="C26" s="25"/>
      <c r="D26" s="25"/>
      <c r="E26" s="25"/>
      <c r="F26" s="25"/>
      <c r="G26" s="25"/>
    </row>
    <row r="27" spans="1:12" x14ac:dyDescent="0.2">
      <c r="A27" s="103"/>
      <c r="B27" s="103"/>
      <c r="C27" s="103"/>
      <c r="D27" s="103"/>
      <c r="E27" s="103"/>
      <c r="F27" s="103"/>
      <c r="G27" s="25"/>
      <c r="H27" s="25"/>
      <c r="I27" s="25"/>
      <c r="J27" s="25"/>
      <c r="K27" s="25"/>
      <c r="L27" s="25"/>
    </row>
    <row r="28" spans="1:12" ht="12.75" customHeight="1" x14ac:dyDescent="0.2">
      <c r="A28" s="210"/>
      <c r="B28" s="210"/>
      <c r="C28" s="210"/>
      <c r="D28" s="210"/>
      <c r="E28" s="210"/>
      <c r="F28" s="210"/>
      <c r="G28" s="25"/>
      <c r="H28" s="25"/>
      <c r="I28" s="25"/>
      <c r="J28" s="25"/>
      <c r="K28" s="25"/>
      <c r="L28" s="25"/>
    </row>
    <row r="29" spans="1:12" ht="2.25" customHeight="1" x14ac:dyDescent="0.2">
      <c r="A29" s="210"/>
      <c r="B29" s="210"/>
      <c r="C29" s="210"/>
      <c r="D29" s="210"/>
      <c r="E29" s="210"/>
      <c r="F29" s="210"/>
      <c r="G29" s="25"/>
      <c r="H29" s="25"/>
      <c r="I29" s="25"/>
      <c r="J29" s="25"/>
      <c r="K29" s="25"/>
      <c r="L29" s="25"/>
    </row>
    <row r="30" spans="1:12" x14ac:dyDescent="0.2">
      <c r="A30" s="103"/>
      <c r="B30" s="103"/>
      <c r="C30" s="103"/>
      <c r="D30" s="103"/>
      <c r="E30" s="103"/>
      <c r="F30" s="103"/>
      <c r="G30" s="25"/>
      <c r="H30" s="25"/>
      <c r="I30" s="25"/>
      <c r="J30" s="25"/>
      <c r="K30" s="25"/>
      <c r="L30" s="25"/>
    </row>
    <row r="31" spans="1:12" x14ac:dyDescent="0.2">
      <c r="A31" s="103"/>
      <c r="B31" s="103"/>
      <c r="C31" s="103"/>
      <c r="D31" s="103"/>
      <c r="E31" s="103"/>
      <c r="F31" s="103"/>
      <c r="G31" s="25"/>
      <c r="H31" s="25"/>
      <c r="I31" s="25"/>
      <c r="J31" s="25"/>
      <c r="K31" s="25"/>
      <c r="L31" s="25"/>
    </row>
    <row r="32" spans="1:12" x14ac:dyDescent="0.2">
      <c r="A32" s="103"/>
      <c r="B32" s="103"/>
      <c r="C32" s="103"/>
      <c r="D32" s="103"/>
      <c r="E32" s="103"/>
      <c r="F32" s="103"/>
      <c r="G32" s="25"/>
      <c r="H32" s="25"/>
      <c r="I32" s="25"/>
      <c r="J32" s="25"/>
      <c r="K32" s="25"/>
      <c r="L32" s="25"/>
    </row>
    <row r="33" spans="1:12" x14ac:dyDescent="0.2">
      <c r="A33" s="103"/>
      <c r="B33" s="103"/>
      <c r="C33" s="103"/>
      <c r="D33" s="103"/>
      <c r="E33" s="103"/>
      <c r="F33" s="103"/>
      <c r="G33" s="25"/>
      <c r="H33" s="25"/>
      <c r="I33" s="25"/>
      <c r="J33" s="25"/>
      <c r="K33" s="25"/>
      <c r="L33" s="25"/>
    </row>
    <row r="34" spans="1:12" x14ac:dyDescent="0.2">
      <c r="A34" s="103"/>
      <c r="B34" s="103"/>
      <c r="C34" s="103"/>
      <c r="D34" s="103"/>
      <c r="E34" s="103"/>
      <c r="F34" s="103"/>
      <c r="G34" s="25"/>
      <c r="H34" s="25"/>
      <c r="I34" s="25"/>
      <c r="J34" s="25"/>
      <c r="K34" s="25"/>
      <c r="L34" s="25"/>
    </row>
    <row r="35" spans="1:12" x14ac:dyDescent="0.2">
      <c r="A35" s="103"/>
      <c r="B35" s="103"/>
      <c r="C35" s="103"/>
      <c r="D35" s="103"/>
      <c r="E35" s="103"/>
      <c r="F35" s="103"/>
      <c r="G35" s="25"/>
      <c r="H35" s="25"/>
      <c r="I35" s="25"/>
      <c r="J35" s="25"/>
      <c r="K35" s="25"/>
      <c r="L35" s="25"/>
    </row>
    <row r="36" spans="1:12" x14ac:dyDescent="0.2">
      <c r="A36" s="103"/>
      <c r="B36" s="103"/>
      <c r="C36" s="103"/>
      <c r="D36" s="103"/>
      <c r="E36" s="103"/>
      <c r="F36" s="103"/>
      <c r="G36" s="25"/>
      <c r="H36" s="25"/>
      <c r="I36" s="25"/>
      <c r="J36" s="25"/>
      <c r="K36" s="25"/>
      <c r="L36" s="25"/>
    </row>
    <row r="37" spans="1:12" x14ac:dyDescent="0.2">
      <c r="A37" s="103"/>
      <c r="B37" s="103"/>
      <c r="C37" s="103"/>
      <c r="D37" s="103"/>
      <c r="E37" s="103"/>
      <c r="F37" s="103"/>
      <c r="G37" s="25"/>
      <c r="H37" s="25"/>
      <c r="I37" s="25"/>
      <c r="J37" s="25"/>
      <c r="K37" s="25"/>
      <c r="L37" s="25"/>
    </row>
    <row r="38" spans="1:12" x14ac:dyDescent="0.2">
      <c r="A38" s="103"/>
      <c r="B38" s="103"/>
      <c r="C38" s="103"/>
      <c r="D38" s="103"/>
      <c r="E38" s="103"/>
      <c r="F38" s="103"/>
      <c r="G38" s="25"/>
      <c r="H38" s="25"/>
      <c r="I38" s="25"/>
      <c r="J38" s="25"/>
      <c r="K38" s="25"/>
      <c r="L38" s="25"/>
    </row>
    <row r="39" spans="1:12" x14ac:dyDescent="0.2">
      <c r="A39" s="103"/>
      <c r="B39" s="103"/>
      <c r="C39" s="103"/>
      <c r="D39" s="103"/>
      <c r="E39" s="103"/>
      <c r="F39" s="103"/>
      <c r="G39" s="25"/>
      <c r="H39" s="25"/>
      <c r="I39" s="25"/>
      <c r="J39" s="25"/>
      <c r="K39" s="25"/>
      <c r="L39" s="25"/>
    </row>
    <row r="40" spans="1:12" x14ac:dyDescent="0.2">
      <c r="A40" s="103"/>
      <c r="B40" s="103"/>
      <c r="C40" s="103"/>
      <c r="D40" s="103"/>
      <c r="E40" s="103"/>
      <c r="F40" s="103"/>
      <c r="G40" s="25"/>
      <c r="H40" s="25"/>
      <c r="I40" s="25"/>
      <c r="J40" s="25"/>
      <c r="K40" s="25"/>
      <c r="L40" s="25"/>
    </row>
    <row r="41" spans="1:12" x14ac:dyDescent="0.2">
      <c r="A41" s="103"/>
      <c r="B41" s="103"/>
      <c r="C41" s="103"/>
      <c r="D41" s="103"/>
      <c r="E41" s="103"/>
      <c r="F41" s="103"/>
      <c r="G41" s="25"/>
      <c r="H41" s="25"/>
      <c r="I41" s="25"/>
      <c r="J41" s="25"/>
      <c r="K41" s="25"/>
      <c r="L41" s="25"/>
    </row>
    <row r="42" spans="1:12" x14ac:dyDescent="0.2">
      <c r="A42" s="212"/>
      <c r="B42" s="212"/>
      <c r="C42" s="212"/>
      <c r="D42" s="212"/>
      <c r="E42" s="212"/>
      <c r="F42" s="212"/>
      <c r="G42" s="25"/>
      <c r="H42" s="25"/>
      <c r="I42" s="25"/>
      <c r="J42" s="25"/>
      <c r="K42" s="25"/>
      <c r="L42" s="25"/>
    </row>
    <row r="43" spans="1:12" x14ac:dyDescent="0.2">
      <c r="A43" s="21"/>
      <c r="B43" s="21"/>
      <c r="C43" s="21"/>
      <c r="D43" s="21"/>
      <c r="E43" s="21"/>
      <c r="F43" s="21"/>
      <c r="G43" s="25"/>
      <c r="H43" s="25"/>
      <c r="I43" s="25"/>
      <c r="J43" s="25"/>
      <c r="K43" s="25"/>
      <c r="L43" s="25"/>
    </row>
    <row r="44" spans="1:12" x14ac:dyDescent="0.2">
      <c r="A44" s="21"/>
      <c r="B44" s="21"/>
      <c r="C44" s="21"/>
      <c r="D44" s="21"/>
      <c r="E44" s="21"/>
      <c r="F44" s="21"/>
      <c r="G44" s="25"/>
      <c r="H44" s="25"/>
      <c r="I44" s="25"/>
      <c r="J44" s="25"/>
      <c r="K44" s="25"/>
      <c r="L44" s="25"/>
    </row>
    <row r="45" spans="1:12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</sheetData>
  <sheetProtection password="DF2A" sheet="1" objects="1" scenarios="1" selectLockedCells="1"/>
  <mergeCells count="6">
    <mergeCell ref="E3:F3"/>
    <mergeCell ref="A28:F29"/>
    <mergeCell ref="A25:F25"/>
    <mergeCell ref="A42:F42"/>
    <mergeCell ref="A8:F8"/>
    <mergeCell ref="B9:D9"/>
  </mergeCells>
  <hyperlinks>
    <hyperlink ref="E3:F3" location="Contenido!A1" display="VOLVER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H3" sqref="H3:I3"/>
    </sheetView>
  </sheetViews>
  <sheetFormatPr baseColWidth="10" defaultRowHeight="12.75" x14ac:dyDescent="0.2"/>
  <cols>
    <col min="1" max="1" width="17.7109375" style="17" bestFit="1" customWidth="1"/>
    <col min="2" max="2" width="8" style="17" customWidth="1"/>
    <col min="3" max="6" width="9.7109375" style="17" customWidth="1"/>
    <col min="7" max="7" width="9.7109375" style="127" customWidth="1"/>
    <col min="8" max="8" width="13" style="17" bestFit="1" customWidth="1"/>
    <col min="9" max="9" width="21.85546875" style="17" bestFit="1" customWidth="1"/>
    <col min="10" max="10" width="11.42578125" style="17"/>
    <col min="11" max="11" width="13.7109375" style="17" customWidth="1"/>
    <col min="12" max="14" width="11.42578125" style="17"/>
    <col min="15" max="15" width="13.5703125" style="17" customWidth="1"/>
    <col min="16" max="16384" width="11.42578125" style="17"/>
  </cols>
  <sheetData>
    <row r="1" spans="1:15" s="27" customFormat="1" x14ac:dyDescent="0.2">
      <c r="G1" s="126"/>
    </row>
    <row r="2" spans="1:15" s="27" customFormat="1" x14ac:dyDescent="0.2">
      <c r="G2" s="143"/>
      <c r="H2" s="143"/>
      <c r="I2" s="143"/>
      <c r="J2" s="143"/>
    </row>
    <row r="3" spans="1:15" s="27" customFormat="1" ht="18.75" x14ac:dyDescent="0.2">
      <c r="G3" s="143"/>
      <c r="H3" s="194" t="s">
        <v>131</v>
      </c>
      <c r="I3" s="194"/>
      <c r="J3" s="143"/>
    </row>
    <row r="4" spans="1:15" s="27" customFormat="1" x14ac:dyDescent="0.2">
      <c r="G4" s="143"/>
      <c r="H4" s="143"/>
      <c r="I4" s="143"/>
      <c r="J4" s="143"/>
    </row>
    <row r="5" spans="1:15" s="27" customFormat="1" x14ac:dyDescent="0.2">
      <c r="A5" s="28" t="s">
        <v>140</v>
      </c>
      <c r="G5" s="126"/>
    </row>
    <row r="6" spans="1:15" s="27" customFormat="1" x14ac:dyDescent="0.2">
      <c r="A6" s="28" t="s">
        <v>143</v>
      </c>
      <c r="G6" s="126"/>
    </row>
    <row r="7" spans="1:15" s="27" customFormat="1" x14ac:dyDescent="0.2">
      <c r="A7" s="28" t="s">
        <v>182</v>
      </c>
      <c r="G7" s="126"/>
      <c r="K7" s="30"/>
      <c r="L7" s="30"/>
      <c r="M7" s="30"/>
      <c r="N7" s="30"/>
      <c r="O7" s="30"/>
    </row>
    <row r="8" spans="1:15" ht="14.2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104"/>
      <c r="K8" s="217"/>
      <c r="L8" s="217"/>
      <c r="M8" s="217"/>
      <c r="N8" s="217"/>
      <c r="O8" s="217"/>
    </row>
    <row r="9" spans="1:15" ht="27" customHeight="1" x14ac:dyDescent="0.2">
      <c r="A9" s="123" t="s">
        <v>10</v>
      </c>
      <c r="B9" s="221" t="s">
        <v>72</v>
      </c>
      <c r="C9" s="221"/>
      <c r="D9" s="221"/>
      <c r="E9" s="221"/>
      <c r="F9" s="221"/>
      <c r="G9" s="128"/>
      <c r="H9" s="219" t="s">
        <v>3</v>
      </c>
      <c r="I9" s="219" t="s">
        <v>4</v>
      </c>
      <c r="J9" s="105"/>
      <c r="K9" s="106"/>
      <c r="L9" s="218"/>
      <c r="M9" s="218"/>
      <c r="N9" s="106"/>
      <c r="O9" s="106"/>
    </row>
    <row r="10" spans="1:15" s="74" customFormat="1" ht="19.5" customHeight="1" thickBot="1" x14ac:dyDescent="0.3">
      <c r="A10" s="177"/>
      <c r="B10" s="146">
        <v>2011</v>
      </c>
      <c r="C10" s="146">
        <v>2012</v>
      </c>
      <c r="D10" s="94">
        <v>2013</v>
      </c>
      <c r="E10" s="94">
        <v>2014</v>
      </c>
      <c r="F10" s="94">
        <v>2015</v>
      </c>
      <c r="G10" s="178">
        <v>2016</v>
      </c>
      <c r="H10" s="220"/>
      <c r="I10" s="220"/>
      <c r="J10" s="179"/>
      <c r="K10" s="145"/>
      <c r="L10" s="145"/>
      <c r="M10" s="169"/>
      <c r="N10" s="108"/>
      <c r="O10" s="145"/>
    </row>
    <row r="11" spans="1:15" ht="14.25" thickTop="1" thickBot="1" x14ac:dyDescent="0.25">
      <c r="A11" s="17" t="s">
        <v>5</v>
      </c>
      <c r="B11" s="17">
        <v>71495</v>
      </c>
      <c r="C11" s="17">
        <v>98772</v>
      </c>
      <c r="D11" s="107">
        <v>71281</v>
      </c>
      <c r="E11" s="53" t="s">
        <v>76</v>
      </c>
      <c r="F11" s="107">
        <v>69593.010999999999</v>
      </c>
      <c r="G11" s="107">
        <v>80420</v>
      </c>
      <c r="H11" s="162">
        <v>0.15557580918578173</v>
      </c>
      <c r="I11" s="124">
        <v>1</v>
      </c>
      <c r="K11" s="108"/>
      <c r="L11" s="83"/>
      <c r="M11" s="20"/>
      <c r="N11" s="73"/>
      <c r="O11" s="73"/>
    </row>
    <row r="12" spans="1:15" ht="13.5" thickBot="1" x14ac:dyDescent="0.25">
      <c r="A12" s="17" t="s">
        <v>85</v>
      </c>
      <c r="B12" s="17">
        <v>23492</v>
      </c>
      <c r="C12" s="17">
        <v>23460</v>
      </c>
      <c r="D12" s="109">
        <v>28131</v>
      </c>
      <c r="E12" s="64" t="s">
        <v>76</v>
      </c>
      <c r="F12" s="109">
        <v>17725.956639999989</v>
      </c>
      <c r="G12" s="109">
        <v>23599</v>
      </c>
      <c r="H12" s="119">
        <v>0.33132447964737954</v>
      </c>
      <c r="I12" s="121">
        <v>0.29344690375528476</v>
      </c>
      <c r="J12" s="110"/>
      <c r="K12" s="84"/>
      <c r="L12" s="85"/>
      <c r="M12" s="20"/>
      <c r="N12" s="111"/>
      <c r="O12" s="111"/>
    </row>
    <row r="13" spans="1:15" ht="13.5" thickBot="1" x14ac:dyDescent="0.25">
      <c r="A13" s="17" t="s">
        <v>86</v>
      </c>
      <c r="B13" s="17">
        <v>6086</v>
      </c>
      <c r="C13" s="17">
        <v>4773</v>
      </c>
      <c r="D13" s="109">
        <v>4381</v>
      </c>
      <c r="E13" s="64" t="s">
        <v>76</v>
      </c>
      <c r="F13" s="109">
        <v>4166.7357099999999</v>
      </c>
      <c r="G13" s="109"/>
      <c r="H13" s="119" t="s">
        <v>76</v>
      </c>
      <c r="I13" s="121" t="s">
        <v>76</v>
      </c>
      <c r="K13" s="84"/>
      <c r="L13" s="85"/>
      <c r="M13" s="20"/>
      <c r="N13" s="111"/>
      <c r="O13" s="111"/>
    </row>
    <row r="14" spans="1:15" ht="13.5" thickBot="1" x14ac:dyDescent="0.25">
      <c r="A14" s="17" t="s">
        <v>11</v>
      </c>
      <c r="B14" s="17">
        <v>1975</v>
      </c>
      <c r="C14" s="17">
        <v>3351</v>
      </c>
      <c r="D14" s="109">
        <v>2990</v>
      </c>
      <c r="E14" s="64" t="s">
        <v>76</v>
      </c>
      <c r="F14" s="109">
        <v>14670.291579999997</v>
      </c>
      <c r="G14" s="109">
        <v>20670</v>
      </c>
      <c r="H14" s="119">
        <v>0.40896995041185158</v>
      </c>
      <c r="I14" s="121">
        <v>0.25702561551852771</v>
      </c>
      <c r="K14" s="61"/>
      <c r="L14" s="85"/>
      <c r="M14" s="20"/>
      <c r="N14" s="111"/>
      <c r="O14" s="111"/>
    </row>
    <row r="15" spans="1:15" ht="13.5" thickBot="1" x14ac:dyDescent="0.25">
      <c r="A15" s="17" t="s">
        <v>12</v>
      </c>
      <c r="B15" s="17">
        <v>9552</v>
      </c>
      <c r="C15" s="17">
        <v>14321</v>
      </c>
      <c r="D15" s="109">
        <v>12944</v>
      </c>
      <c r="E15" s="64" t="s">
        <v>76</v>
      </c>
      <c r="F15" s="109">
        <v>14814.460799999997</v>
      </c>
      <c r="G15" s="109">
        <v>13642</v>
      </c>
      <c r="H15" s="119">
        <v>-7.9142995201013089E-2</v>
      </c>
      <c r="I15" s="121">
        <v>0.16963441929868192</v>
      </c>
      <c r="K15" s="61"/>
      <c r="L15" s="85"/>
      <c r="M15" s="20"/>
      <c r="N15" s="111"/>
      <c r="O15" s="111"/>
    </row>
    <row r="16" spans="1:15" ht="13.5" thickBot="1" x14ac:dyDescent="0.25">
      <c r="A16" s="17" t="s">
        <v>87</v>
      </c>
      <c r="B16" s="17">
        <v>4391</v>
      </c>
      <c r="C16" s="17">
        <v>9013</v>
      </c>
      <c r="D16" s="109">
        <v>6116</v>
      </c>
      <c r="E16" s="64" t="s">
        <v>76</v>
      </c>
      <c r="F16" s="109">
        <v>104.25811999999999</v>
      </c>
      <c r="G16" s="109"/>
      <c r="H16" s="119" t="s">
        <v>76</v>
      </c>
      <c r="I16" s="121" t="s">
        <v>76</v>
      </c>
      <c r="K16" s="112"/>
      <c r="L16" s="109"/>
      <c r="N16" s="113"/>
      <c r="O16" s="113"/>
    </row>
    <row r="17" spans="1:15" ht="13.5" thickBot="1" x14ac:dyDescent="0.25">
      <c r="A17" s="17" t="s">
        <v>88</v>
      </c>
      <c r="B17" s="17">
        <v>121</v>
      </c>
      <c r="C17" s="17">
        <v>1200</v>
      </c>
      <c r="D17" s="109">
        <v>2194</v>
      </c>
      <c r="E17" s="64" t="s">
        <v>76</v>
      </c>
      <c r="F17" s="109">
        <v>1930.60169</v>
      </c>
      <c r="G17" s="109"/>
      <c r="H17" s="119" t="s">
        <v>76</v>
      </c>
      <c r="I17" s="121" t="s">
        <v>76</v>
      </c>
      <c r="K17" s="112"/>
      <c r="L17" s="109"/>
      <c r="N17" s="113"/>
      <c r="O17" s="113"/>
    </row>
    <row r="18" spans="1:15" ht="13.5" thickBot="1" x14ac:dyDescent="0.25">
      <c r="A18" s="17" t="s">
        <v>89</v>
      </c>
      <c r="B18" s="17">
        <v>933</v>
      </c>
      <c r="C18" s="17">
        <v>1092</v>
      </c>
      <c r="D18" s="109">
        <v>1623</v>
      </c>
      <c r="E18" s="64" t="s">
        <v>76</v>
      </c>
      <c r="F18" s="109">
        <v>511.82655</v>
      </c>
      <c r="G18" s="109"/>
      <c r="H18" s="119" t="s">
        <v>76</v>
      </c>
      <c r="I18" s="121" t="s">
        <v>76</v>
      </c>
      <c r="K18" s="112"/>
      <c r="L18" s="109"/>
      <c r="N18" s="113"/>
      <c r="O18" s="113"/>
    </row>
    <row r="19" spans="1:15" ht="13.5" thickBot="1" x14ac:dyDescent="0.25">
      <c r="A19" s="17" t="s">
        <v>13</v>
      </c>
      <c r="B19" s="17">
        <v>2793</v>
      </c>
      <c r="C19" s="17">
        <v>3349</v>
      </c>
      <c r="D19" s="109">
        <v>1188</v>
      </c>
      <c r="E19" s="64" t="s">
        <v>76</v>
      </c>
      <c r="F19" s="109">
        <v>4736.4647600000008</v>
      </c>
      <c r="G19" s="109"/>
      <c r="H19" s="119" t="s">
        <v>76</v>
      </c>
      <c r="I19" s="121" t="s">
        <v>76</v>
      </c>
      <c r="K19" s="112"/>
      <c r="L19" s="109"/>
      <c r="N19" s="113"/>
      <c r="O19" s="113"/>
    </row>
    <row r="20" spans="1:15" ht="13.5" thickBot="1" x14ac:dyDescent="0.25">
      <c r="A20" s="17" t="s">
        <v>90</v>
      </c>
      <c r="B20" s="17">
        <v>2420</v>
      </c>
      <c r="C20" s="17">
        <v>28582</v>
      </c>
      <c r="D20" s="64">
        <v>681</v>
      </c>
      <c r="E20" s="64" t="s">
        <v>76</v>
      </c>
      <c r="F20" s="109">
        <v>2918.4630100000004</v>
      </c>
      <c r="G20" s="109"/>
      <c r="H20" s="119" t="s">
        <v>76</v>
      </c>
      <c r="I20" s="121" t="s">
        <v>76</v>
      </c>
      <c r="K20" s="112"/>
      <c r="L20" s="64"/>
      <c r="N20" s="113"/>
      <c r="O20" s="113"/>
    </row>
    <row r="21" spans="1:15" ht="13.5" thickBot="1" x14ac:dyDescent="0.25">
      <c r="A21" s="17" t="s">
        <v>91</v>
      </c>
      <c r="B21" s="17">
        <v>12357</v>
      </c>
      <c r="C21" s="17">
        <v>3273</v>
      </c>
      <c r="D21" s="109">
        <v>5976</v>
      </c>
      <c r="E21" s="64" t="s">
        <v>76</v>
      </c>
      <c r="F21" s="109">
        <v>261.25803000000002</v>
      </c>
      <c r="G21" s="109"/>
      <c r="H21" s="119" t="s">
        <v>76</v>
      </c>
      <c r="I21" s="121" t="s">
        <v>76</v>
      </c>
      <c r="K21" s="112"/>
      <c r="L21" s="109"/>
      <c r="N21" s="113"/>
      <c r="O21" s="113"/>
    </row>
    <row r="22" spans="1:15" ht="13.5" thickBot="1" x14ac:dyDescent="0.25">
      <c r="A22" s="17" t="s">
        <v>16</v>
      </c>
      <c r="B22" s="17">
        <v>7375</v>
      </c>
      <c r="C22" s="17">
        <v>6357</v>
      </c>
      <c r="D22" s="114">
        <v>5056</v>
      </c>
      <c r="E22" s="115" t="s">
        <v>76</v>
      </c>
      <c r="F22" s="114">
        <v>7753</v>
      </c>
      <c r="G22" s="161">
        <v>22509</v>
      </c>
      <c r="H22" s="120">
        <v>1.9032632529343481</v>
      </c>
      <c r="I22" s="122">
        <v>0.27989306142750559</v>
      </c>
      <c r="K22" s="112"/>
      <c r="L22" s="109"/>
      <c r="N22" s="113"/>
      <c r="O22" s="113"/>
    </row>
    <row r="23" spans="1:15" ht="14.25" thickBot="1" x14ac:dyDescent="0.25">
      <c r="A23" s="24" t="s">
        <v>8</v>
      </c>
      <c r="B23" s="24"/>
      <c r="C23" s="24"/>
      <c r="D23" s="24"/>
      <c r="E23" s="24"/>
      <c r="F23" s="24"/>
      <c r="G23" s="21"/>
      <c r="H23" s="21"/>
      <c r="I23" s="24"/>
      <c r="K23" s="214"/>
      <c r="L23" s="215"/>
      <c r="M23" s="215"/>
      <c r="N23" s="215"/>
      <c r="O23" s="216"/>
    </row>
    <row r="24" spans="1:15" x14ac:dyDescent="0.2">
      <c r="A24" s="25" t="s">
        <v>92</v>
      </c>
    </row>
    <row r="25" spans="1:15" x14ac:dyDescent="0.2">
      <c r="A25" s="17" t="s">
        <v>148</v>
      </c>
    </row>
    <row r="26" spans="1:15" x14ac:dyDescent="0.2">
      <c r="G26" s="22"/>
    </row>
  </sheetData>
  <sheetProtection password="DF2A" sheet="1" objects="1" scenarios="1" selectLockedCells="1"/>
  <mergeCells count="8">
    <mergeCell ref="H3:I3"/>
    <mergeCell ref="K23:O23"/>
    <mergeCell ref="K8:O8"/>
    <mergeCell ref="L9:M9"/>
    <mergeCell ref="A8:I8"/>
    <mergeCell ref="H9:H10"/>
    <mergeCell ref="I9:I10"/>
    <mergeCell ref="B9:F9"/>
  </mergeCells>
  <hyperlinks>
    <hyperlink ref="H3:I3" location="Contenido!A1" display="VOLVER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Contenido</vt:lpstr>
      <vt:lpstr>9.1</vt:lpstr>
      <vt:lpstr>9.2</vt:lpstr>
      <vt:lpstr>9.3</vt:lpstr>
      <vt:lpstr>9.4</vt:lpstr>
      <vt:lpstr>9.5</vt:lpstr>
      <vt:lpstr>9.6.1</vt:lpstr>
      <vt:lpstr>9.6.2</vt:lpstr>
      <vt:lpstr>9.6.3</vt:lpstr>
      <vt:lpstr>9.7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AUXPLANEACION08</cp:lastModifiedBy>
  <dcterms:created xsi:type="dcterms:W3CDTF">2016-05-02T13:34:25Z</dcterms:created>
  <dcterms:modified xsi:type="dcterms:W3CDTF">2018-11-28T17:21:36Z</dcterms:modified>
</cp:coreProperties>
</file>