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MTURRIAGO\Desktop\Autodiagnosticos\AUTOSDIAGNOSTIOS LISTOS\SERVICIO A LA CIUDADANIA\"/>
    </mc:Choice>
  </mc:AlternateContent>
  <bookViews>
    <workbookView xWindow="0" yWindow="0" windowWidth="20430" windowHeight="687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<sst xmlns="http://schemas.openxmlformats.org/spreadsheetml/2006/main" count="338" uniqueCount="241">
  <si>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</si>
  <si>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</si>
  <si>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</si>
  <si>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</si>
  <si>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</si>
  <si>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</si>
  <si>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</si>
  <si>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</si>
  <si>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</si>
  <si>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</si>
  <si>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</si>
  <si>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</si>
  <si>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</si>
  <si>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</si>
  <si>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</si>
  <si>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</si>
  <si>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</si>
  <si>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</si>
  <si>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</si>
  <si>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</si>
  <si>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</si>
  <si>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</si>
  <si>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</si>
  <si>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</si>
  <si>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</si>
  <si>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</si>
  <si>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</si>
  <si>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</si>
  <si>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</si>
  <si>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</si>
  <si>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</si>
  <si>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</si>
  <si>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</si>
  <si>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</si>
  <si>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</si>
  <si>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</si>
  <si>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</si>
  <si>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</si>
  <si>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</si>
  <si>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</si>
  <si>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</si>
  <si>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</si>
  <si>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</si>
  <si>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</si>
  <si>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</si>
  <si>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</si>
  <si>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</si>
  <si>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</si>
  <si>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</si>
  <si>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</si>
  <si>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</si>
  <si>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</si>
  <si>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</si>
  <si>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</si>
  <si>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</si>
  <si>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</si>
  <si>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</si>
  <si>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</si>
  <si>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</si>
  <si>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</si>
  <si>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</si>
  <si>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</si>
  <si>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</si>
  <si>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</si>
  <si>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</si>
  <si>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</si>
  <si>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</si>
  <si>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</si>
  <si>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</si>
  <si>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</si>
  <si>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</si>
  <si>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</si>
  <si>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</si>
  <si>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</si>
  <si>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</si>
  <si>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</si>
  <si>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</si>
  <si>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</si>
  <si>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</si>
  <si>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</si>
  <si>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</si>
  <si>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</si>
  <si>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</si>
  <si>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</si>
  <si>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</si>
  <si>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</si>
  <si>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</si>
  <si>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</si>
  <si>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</si>
  <si>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</si>
  <si>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</si>
  <si>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</si>
  <si>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</si>
  <si>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</si>
  <si>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</si>
  <si>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</si>
  <si>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</si>
  <si>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</si>
  <si>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</si>
  <si>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</si>
  <si>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</si>
  <si>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</si>
  <si>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</si>
  <si>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</si>
  <si>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</si>
  <si>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</si>
  <si>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</si>
  <si>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</si>
  <si>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</si>
  <si>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</si>
  <si>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</si>
  <si>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</si>
  <si>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</si>
  <si>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</si>
  <si>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</si>
  <si>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</si>
  <si>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</si>
  <si>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</si>
  <si>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</si>
  <si>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</si>
  <si>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</si>
  <si>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</si>
  <si>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</si>
  <si>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</si>
  <si>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</si>
  <si>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</si>
  <si>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</si>
  <si>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</si>
  <si>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</si>
  <si>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</si>
  <si>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</si>
  <si>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</si>
  <si>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</si>
  <si>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</si>
  <si>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</si>
  <si>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</si>
  <si>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</si>
  <si>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</si>
  <si>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</si>
  <si>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</si>
  <si>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</si>
  <si>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</si>
  <si>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</si>
  <si>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</si>
  <si>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</si>
  <si>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</si>
  <si>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</si>
  <si>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</si>
  <si>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</si>
  <si>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</si>
  <si>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</si>
  <si>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</si>
  <si>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</si>
  <si>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</si>
  <si>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</si>
  <si>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</si>
  <si>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</si>
  <si>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</si>
  <si>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</si>
  <si>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</si>
  <si>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</si>
  <si>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</si>
  <si>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</si>
  <si>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</si>
  <si>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</si>
  <si>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</si>
  <si>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</si>
  <si>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</si>
  <si>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</si>
  <si>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</si>
  <si>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</si>
  <si>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</si>
  <si>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</si>
  <si>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</si>
  <si>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</si>
  <si>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</si>
  <si>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</si>
  <si>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</si>
  <si>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</si>
  <si>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</si>
  <si>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</si>
  <si>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</si>
  <si>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</si>
  <si>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</si>
  <si>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</si>
  <si>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</si>
  <si>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</si>
  <si>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</si>
  <si>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</si>
  <si>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</si>
  <si>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r>
      <t xml:space="preserve">La Secretaría de Planeación realizo el  Informe de Resultados caracterización de usuarios 2024. </t>
    </r>
    <r>
      <rPr>
        <b/>
        <sz val="10"/>
        <rFont val="Arial"/>
        <family val="2"/>
      </rPr>
      <t>Evidencia 1</t>
    </r>
    <r>
      <rPr>
        <sz val="10"/>
        <rFont val="Arial"/>
        <family val="2"/>
      </rPr>
      <t>.
https://quindio.gov.co/medios/INFORME_DE_RESULTADOS_CARACTERIZACION_DE_USUARIOS_2024.pdf</t>
    </r>
  </si>
  <si>
    <r>
      <t xml:space="preserve">En la entidad se realizan 2 mediciones en la vigencia. </t>
    </r>
    <r>
      <rPr>
        <b/>
        <sz val="10"/>
        <rFont val="Arial"/>
        <family val="2"/>
      </rPr>
      <t>Evidencia 2</t>
    </r>
    <r>
      <rPr>
        <sz val="10"/>
        <rFont val="Arial"/>
        <family val="2"/>
      </rPr>
      <t>.  Se anexa informe del primer semestre de 2024 https://quindio.gov.co/modelo-integrado-de-planeacion/encuesta-de-satisfaccion</t>
    </r>
  </si>
  <si>
    <r>
      <t>En la entidad se realizan 2 mediciones en la vigencia.</t>
    </r>
    <r>
      <rPr>
        <b/>
        <sz val="10"/>
        <rFont val="Arial"/>
        <family val="2"/>
      </rPr>
      <t xml:space="preserve"> Evidencia 2. </t>
    </r>
    <r>
      <rPr>
        <sz val="10"/>
        <rFont val="Arial"/>
        <family val="2"/>
      </rPr>
      <t xml:space="preserve"> Se anexa informe del primer semestre de 2024 https://quindio.gov.co/modelo-integrado-de-planeacion/encuesta-de-satisfaccion</t>
    </r>
  </si>
  <si>
    <r>
      <t xml:space="preserve">La entidad cuenta con la Ventanilla Única Virtual, encargada de recibir las PQRSD y remitirlas a cada dependencia para que sean resueltas. </t>
    </r>
    <r>
      <rPr>
        <b/>
        <sz val="10"/>
        <rFont val="Arial"/>
        <family val="2"/>
      </rPr>
      <t xml:space="preserve">Evidencia </t>
    </r>
    <r>
      <rPr>
        <sz val="10"/>
        <rFont val="Arial"/>
        <family val="2"/>
      </rPr>
      <t>https://www.ventanillaunicavirtualquindio.gov.co/</t>
    </r>
  </si>
  <si>
    <r>
      <t xml:space="preserve">La dirección Administrativa de Talento  Humano a traves de la Oficina de Sistema Departamental de Servicio a la Ciudadania es la encargada de dar orientación sobre los trámites y servicios de la entidad. </t>
    </r>
    <r>
      <rPr>
        <b/>
        <sz val="10"/>
        <rFont val="Arial"/>
        <family val="2"/>
      </rPr>
      <t>Evidencia 3</t>
    </r>
    <r>
      <rPr>
        <sz val="10"/>
        <rFont val="Arial"/>
        <family val="2"/>
      </rPr>
      <t>. GACETA_No._008_ORDENANZA_001_DEL_02_DE_MARZO_DE_2017
ORDENANZA_003_01_DE_JUNIO_2021
https://quindio.gov.co/home/docs/items/item_101/GACETA_No._008_ORDENANZA_001_DEL_02_DE_MARZO_DE_2017.pdf
https://quindio.gov.co/home/docs/items/item_101/ORDENANZA_003_01_DE_JUNIO_2021.pdf</t>
    </r>
  </si>
  <si>
    <r>
      <t xml:space="preserve">La entidad da cumplimiento a dicha meta a través del plan de acción MIPG 2024, donde se incluyen las políticas de transparencia, participación y servicio al ciudadano. </t>
    </r>
    <r>
      <rPr>
        <b/>
        <sz val="10"/>
        <rFont val="Arial"/>
        <family val="2"/>
      </rPr>
      <t>Evidencia 4</t>
    </r>
    <r>
      <rPr>
        <sz val="10"/>
        <rFont val="Arial"/>
        <family val="2"/>
      </rPr>
      <t>. Plan de acción MIPG 2024.
https://quindio.gov.co/modelo-integrado-de-planeacion/plan-de-accion-mipg/plan-de-accion-mipg-vigencia-2024</t>
    </r>
  </si>
  <si>
    <r>
      <t xml:space="preserve">En dicho Comité sí se incluyen temas referentes al Servicio al Ciudadano. </t>
    </r>
    <r>
      <rPr>
        <b/>
        <sz val="10"/>
        <rFont val="Arial"/>
        <family val="2"/>
      </rPr>
      <t xml:space="preserve">Evidencia 5. </t>
    </r>
    <r>
      <rPr>
        <sz val="10"/>
        <rFont val="Arial"/>
        <family val="2"/>
      </rPr>
      <t xml:space="preserve"> Decreto 378 de 2018 y 634 de 2018 Conformación Comité Institucional de Gestión y Desempeño. https://quindio.gov.co/modelo-integrado-de-planeacion/reglamentacion-mipg
https://quindio.gov.co/modelo-integrado-de-planeacion/actas-mipg/actas-mipg-vigencia-2024</t>
    </r>
  </si>
  <si>
    <r>
      <t>Se da cumplimiento a dicha meta por medio del formato Manual de PQRSD, Recepción de derecho de Petición verbal, Respueta a PQRSD, Procedimiento PQRSD, Procedimiento de Atención al Ciudadano.</t>
    </r>
    <r>
      <rPr>
        <b/>
        <sz val="10"/>
        <rFont val="Arial"/>
        <family val="2"/>
      </rPr>
      <t xml:space="preserve"> Evidencia 6 </t>
    </r>
    <r>
      <rPr>
        <sz val="10"/>
        <rFont val="Arial"/>
        <family val="2"/>
      </rPr>
      <t xml:space="preserve">Los documentos y formatos reposan en la intraweb de la Gobernación del Quindío </t>
    </r>
  </si>
  <si>
    <r>
      <t xml:space="preserve">En el manual PQRSD se incluyó el item que determina el desestimiento tácito. </t>
    </r>
    <r>
      <rPr>
        <b/>
        <sz val="10"/>
        <rFont val="Arial"/>
        <family val="2"/>
      </rPr>
      <t xml:space="preserve">Evidencia 7. </t>
    </r>
    <r>
      <rPr>
        <sz val="10"/>
        <rFont val="Arial"/>
        <family val="2"/>
      </rPr>
      <t>Punto</t>
    </r>
    <r>
      <rPr>
        <b/>
        <sz val="10"/>
        <rFont val="Arial"/>
        <family val="2"/>
      </rPr>
      <t xml:space="preserve"> </t>
    </r>
    <r>
      <rPr>
        <sz val="10"/>
        <rFont val="Arial"/>
        <family val="2"/>
      </rPr>
      <t>10.2 M-SAD-18-V2_ManualPQRS</t>
    </r>
  </si>
  <si>
    <r>
      <t>En el link de la ventanilla única virtual se encuentran los videos de lenguaje de señas para los diferentes trámites a realizar en la Gobernación del Quindío.</t>
    </r>
    <r>
      <rPr>
        <b/>
        <sz val="10"/>
        <rFont val="Arial"/>
        <family val="2"/>
      </rPr>
      <t>Evidencia 9</t>
    </r>
    <r>
      <rPr>
        <sz val="10"/>
        <rFont val="Arial"/>
        <family val="2"/>
      </rPr>
      <t xml:space="preserve"> https://www.ventanillaunicavirtualquindio.gov.co/</t>
    </r>
  </si>
  <si>
    <r>
      <t xml:space="preserve">Dentro del Plan de Desarrollo de la gobernación Quindío contiene actividades encaminadas a garantizar el acceso real y efectivo de las personas con discapacidad a los servicios que ofrece </t>
    </r>
    <r>
      <rPr>
        <b/>
        <sz val="10"/>
        <rFont val="Arial"/>
        <family val="2"/>
      </rPr>
      <t>Evidencia 10</t>
    </r>
    <r>
      <rPr>
        <sz val="10"/>
        <rFont val="Arial"/>
        <family val="2"/>
      </rPr>
      <t>.  Link https://quindio.gov.co/plan-de-desarrollo-departamental/plan-de-desarrollo-2024-2027-plan-territorial-de-salud-2024-2027/plan-de-desarrollo-departamental-por-y-para-la-gente-2024-2027/proyecto-de-ordenanza-004
A demás se cuenta con los Planes de Acción del Sistema Departamental de Servicio a la Ciudadanía PL-SAD-08, a los cuales se realiza seguimiento de manera trimestral F-SAD-127</t>
    </r>
    <r>
      <rPr>
        <b/>
        <sz val="10"/>
        <rFont val="Arial"/>
        <family val="2"/>
      </rPr>
      <t xml:space="preserve">  Evidencia 10. </t>
    </r>
    <r>
      <rPr>
        <sz val="10"/>
        <rFont val="Arial"/>
        <family val="2"/>
      </rPr>
      <t>https://quindio.gov.co/sistema-departamental-de-servicio-a-la-ciudadania/seguimiento-plan-accion</t>
    </r>
  </si>
  <si>
    <r>
      <t xml:space="preserve">La entidad cuenta con los siguientes mecanismos de atención especial y preferente: 
1. Manual y Protocolo de Servicio a la Ciudadania 
2. Pagina Web con accesibilidad web para personas con discapacidad 
3. Edificio con Señalización Con Pictogramas 
</t>
    </r>
    <r>
      <rPr>
        <b/>
        <sz val="10"/>
        <rFont val="Arial"/>
        <family val="2"/>
      </rPr>
      <t xml:space="preserve">
Evidencia 11.</t>
    </r>
    <r>
      <rPr>
        <sz val="10"/>
        <rFont val="Arial"/>
        <family val="2"/>
      </rPr>
      <t xml:space="preserve"> https://quindio.gov.co/medios/CARTILLA_MANUAL_Y_PROTOCOLOS_DE_SERVICIO_A_LA_CIUDADAN%C3%8DA-comprimido.pdf
https://quindio.gov.co/inicio
Informe de Señalización Con Pictogramas
</t>
    </r>
  </si>
  <si>
    <r>
      <t xml:space="preserve">La entidad en la Matriz Plurianual de Inversiónes destino recursos para garantizar el acceso real y efectivo de las personas con discapacidad a los servicios que ofrece, se realiza seguimiento a los recursos y actividad mediante el Seguimiento al Plan de Acción del Sistema Departamental de Servicio a la Ciudadanía F-SAD-127 </t>
    </r>
    <r>
      <rPr>
        <b/>
        <sz val="10"/>
        <rFont val="Arial"/>
        <family val="2"/>
      </rPr>
      <t>Evidencia 12.</t>
    </r>
    <r>
      <rPr>
        <sz val="10"/>
        <rFont val="Arial"/>
        <family val="2"/>
      </rPr>
      <t xml:space="preserve"> https://quindio.gov.co/home/docs/items/item_100/Plan_de_Desarrollo_2024-2027/Audiencia_publica/Presentaci%C3%B3n_Plan_Plurianual_de_Inversiones_2024-2027.pdf</t>
    </r>
  </si>
  <si>
    <r>
      <t xml:space="preserve">La entidad cuenta con la plataforma CONTROLDOC  y ventanilla Unica para el registro ordenado y la gestión de peticiones, quejas, reclamos y denuncias </t>
    </r>
    <r>
      <rPr>
        <b/>
        <sz val="10"/>
        <rFont val="Arial"/>
        <family val="2"/>
      </rPr>
      <t>Evidencia 13.</t>
    </r>
    <r>
      <rPr>
        <sz val="10"/>
        <rFont val="Arial"/>
        <family val="2"/>
      </rPr>
      <t xml:space="preserve"> https://ventanillaunicavirtualquindio.gov.co/pqrs/p-q-r-s-ciudadano-anonimo
https://controldoc.quindio.gov.co/controldoc</t>
    </r>
  </si>
  <si>
    <r>
      <t xml:space="preserve">El sistema de información ( Controldoc y Ventanilla Única) para el registro ordenado y la gestión de peticiones, quejas, reclamos y denuncias de la Gobernación del Quindío incorpora todos los criterios y es administrada por el Área de Gestión Documental adscrita a la secretaría administrativa </t>
    </r>
    <r>
      <rPr>
        <b/>
        <sz val="10"/>
        <color theme="1"/>
        <rFont val="Arial"/>
        <family val="2"/>
      </rPr>
      <t xml:space="preserve">Evidencia 14. </t>
    </r>
    <r>
      <rPr>
        <sz val="10"/>
        <color theme="1"/>
        <rFont val="Arial"/>
        <family val="2"/>
      </rPr>
      <t>https://ventanillaunicavirtualquindio.gov.co/pqrs/p-q-r-s-ciudadano-anonimo
https://controldoc.quindio.gov.co/controldoc</t>
    </r>
  </si>
  <si>
    <r>
      <t xml:space="preserve">La entidad cuenta con Ventilla Unica Virtual a demas se tiene publicado el listado de tramites y servicios. </t>
    </r>
    <r>
      <rPr>
        <b/>
        <sz val="10"/>
        <rFont val="Arial"/>
        <family val="2"/>
      </rPr>
      <t>Evidencia 16.</t>
    </r>
    <r>
      <rPr>
        <sz val="10"/>
        <rFont val="Arial"/>
        <family val="2"/>
      </rPr>
      <t xml:space="preserve">
https://quindio.gov.co/atencion-y-servicios-a-la-ciudadania/tramites-y-servicios
https://ventanillaunicavirtualquindio.gov.co/pqrs/p-q-r-s-ciudadano-anonimo</t>
    </r>
  </si>
  <si>
    <r>
      <t xml:space="preserve">La entidad cuenta con bases de datos como : Impuesto vehicular y listado de tramites y servicios </t>
    </r>
    <r>
      <rPr>
        <b/>
        <sz val="11"/>
        <rFont val="Calibri"/>
        <family val="2"/>
        <scheme val="minor"/>
      </rPr>
      <t>Evidencia 15.</t>
    </r>
    <r>
      <rPr>
        <u/>
        <sz val="11"/>
        <rFont val="Calibri"/>
        <family val="2"/>
        <scheme val="minor"/>
      </rPr>
      <t xml:space="preserve">
https://isva.quindio.gov.co/portal-quindio/#/%20https
https://quindio.gov.co/atencion-y-servicios-a-la-ciudadania/tramites-y-servicios</t>
    </r>
  </si>
  <si>
    <r>
      <t xml:space="preserve">La entidad publica la información en lugares visibles y de fácil acceso al ciudadano tales como: Pendones, volantes,  participación en ferias y redes sociales  </t>
    </r>
    <r>
      <rPr>
        <b/>
        <sz val="10"/>
        <rFont val="Arial"/>
        <family val="2"/>
      </rPr>
      <t>Evidencia 17.</t>
    </r>
    <r>
      <rPr>
        <sz val="10"/>
        <rFont val="Arial"/>
        <family val="2"/>
      </rPr>
      <t>Evidencia Fotografica  https://www.facebook.com/GobernacionQuindio
https://www.instagram.com/gobernacionquindio?utm_medium=copy_link
https://www.youtube.com/c/Gobernaci%C3%B3ndelQuind%C3%ADoOficial
https://twitter.com/x/migrate?tok=7b2265223a222f7175696e64696f676f62222c2274223a313733333137323830357d6f9560569e24ddc2c864f835bd51aac7</t>
    </r>
  </si>
  <si>
    <r>
      <t xml:space="preserve">La entidad publicó en su sitio web oficial, en la sección de transparencia y acceso a la información pública </t>
    </r>
    <r>
      <rPr>
        <b/>
        <sz val="10"/>
        <rFont val="Arial"/>
        <family val="2"/>
      </rPr>
      <t>Evidencia 17.</t>
    </r>
    <r>
      <rPr>
        <sz val="10"/>
        <rFont val="Arial"/>
        <family val="2"/>
      </rPr>
      <t>https://quindio.gov.co/ley-de-transparencia-1712</t>
    </r>
  </si>
  <si>
    <r>
      <t xml:space="preserve">El sitio web de la Gobernación del Quindío cuenta con información dirigida a diferentes grupos de población </t>
    </r>
    <r>
      <rPr>
        <b/>
        <sz val="10"/>
        <rFont val="Arial"/>
        <family val="2"/>
      </rPr>
      <t>Evidencia 18</t>
    </r>
    <r>
      <rPr>
        <sz val="10"/>
        <rFont val="Arial"/>
        <family val="2"/>
      </rPr>
      <t>. https://quindio.gov.co/ley-de-transparencia-1712?view=article&amp;id=21840:8-informacion-especifica-para-grupos-de-interes&amp;catid=1283</t>
    </r>
  </si>
  <si>
    <r>
      <t xml:space="preserve">La entidad actualiza frecuentemente la información sobre la oferta Institucional en los diferentes canales de atención: Pagina Web, Ventanilla Unica, Redes Sociales y Puntos de Atención Fisicos </t>
    </r>
    <r>
      <rPr>
        <b/>
        <sz val="10"/>
        <rFont val="Arial"/>
        <family val="2"/>
      </rPr>
      <t xml:space="preserve">Evidencia 19. </t>
    </r>
    <r>
      <rPr>
        <sz val="10"/>
        <rFont val="Arial"/>
        <family val="2"/>
      </rPr>
      <t>https://quindio.gov.co/inicio
https://quindio.gov.co/atencion-y-servicios-a-la-ciudadania/tramites-y-servicios
https://ventanillaunicavirtualquindio.gov.co/pqrs/p-q-r-s-ciudadano-anonimo https://www.facebook.com/GobernacionQuindio
https://www.instagram.com/gobernacionquindio?utm_medium=copy_link
https://www.youtube.com/c/Gobernaci%C3%B3ndelQuind%C3%ADoOficial
https://twitter.com/x/migrate?tok=7b2265223a222f7175696e64696f676f62222c2274223a313733333137323830357d6f9560569e24ddc2c864f835bd51aac7</t>
    </r>
  </si>
  <si>
    <r>
      <t xml:space="preserve">La entidad cuenta los canales a decuados para interactuar con ciudadanos como : Pagina Web , Redes Sociales y Ventanilla Unica 
</t>
    </r>
    <r>
      <rPr>
        <b/>
        <sz val="10"/>
        <rFont val="Arial"/>
        <family val="2"/>
      </rPr>
      <t>Evidencia 20.</t>
    </r>
    <r>
      <rPr>
        <sz val="10"/>
        <rFont val="Arial"/>
        <family val="2"/>
      </rPr>
      <t xml:space="preserve"> https://quindio.gov.co/inicio
https://quindio.gov.co/atencion-y-servicios-a-la-ciudadania/tramites-y-servicios
https://ventanillaunicavirtualquindio.gov.co/pqrs/p-q-r-s-ciudadano-anonimo https://www.facebook.com/GobernacionQuindio
https://www.instagram.com/gobernacionquindio?utm_medium=copy_link
https://www.youtube.com/c/Gobernaci%C3%B3ndelQuind%C3%ADoOficial
https://twitter.com/x/migrate?tok=7b2265223a222f7175696e64696f676f62222c2274223a313733333137323830357d6f9560569e24ddc2c864f835bd51aac7
Y en cuanto a los espacios fisicos la etidad cuenta con : Centro Cultural Metropolitano de Convenciones  Calle 26N # 11-21 , Centro Administrativo Departamental Ancizar Lopez Lopez Calle 20 # 13-22 y Edificio Rodrigo Gomez Jaramillo Cra 12 # 22-37 </t>
    </r>
  </si>
  <si>
    <r>
      <t xml:space="preserve">La entidad cuenta con el Manual y Protocolo de Atención Cidadano </t>
    </r>
    <r>
      <rPr>
        <b/>
        <sz val="10"/>
        <rFont val="Arial"/>
        <family val="2"/>
      </rPr>
      <t>Evidencia 21.</t>
    </r>
    <r>
      <rPr>
        <sz val="10"/>
        <rFont val="Arial"/>
        <family val="2"/>
      </rPr>
      <t xml:space="preserve"> https://quindio.gov.co/medios/CARTILLA_MANUAL_Y_PROTOCOLOS_DE_SERVICIO_A_LA_CIUDADAN%C3%8DA-comprimido.pdf</t>
    </r>
  </si>
  <si>
    <r>
      <t xml:space="preserve">El horario de atención es de 7:30 am a 12 pm y de 2 pm a 5:30 pm de lunes a viernes </t>
    </r>
    <r>
      <rPr>
        <b/>
        <sz val="10"/>
        <rFont val="Arial"/>
        <family val="2"/>
      </rPr>
      <t>Evidencia 22.</t>
    </r>
    <r>
      <rPr>
        <sz val="10"/>
        <rFont val="Arial"/>
        <family val="2"/>
      </rPr>
      <t xml:space="preserve"> https://quindio.gov.co/inicio</t>
    </r>
  </si>
  <si>
    <r>
      <t xml:space="preserve">El horario de atención es de 7:30 am a 12 pm y de 2 pm a 5:30 pm de lunes a viernes y adicionalmente se cuenta con la ventanilla unica  que le permite al ciudadano registrar sus peticiones en cualquier horario </t>
    </r>
    <r>
      <rPr>
        <b/>
        <sz val="10"/>
        <rFont val="Arial"/>
        <family val="2"/>
      </rPr>
      <t>Evidencia 23.</t>
    </r>
    <r>
      <rPr>
        <sz val="10"/>
        <rFont val="Arial"/>
        <family val="2"/>
      </rPr>
      <t xml:space="preserve"> https://quindio.gov.co/inicio
https://ventanillaunicavirtualquindio.gov.co/pqrs/p-q-r-s-ciudadano-anonimo https://www.facebook.com/GobernacionQuindio</t>
    </r>
  </si>
  <si>
    <t>https://quindio.gov.co/medios/Carta_Trato_Digno_2024.pdf</t>
  </si>
  <si>
    <t>La entidad cuenta con un punto fisico donde se realice la totalidad de la actuación administrativa que implique la presencia del peticionario que se encuentra ubicada en Centro Administrativo Departamental Ancizar Lopez Lopez Calle 20 # 13-22 - Gestión Documental y Edificio Rodrigo Gomez Jaramillo Cra 12 # 22-37 
A demas se cuenta con la ventanilla unica virtual https://ventanillaunicavirtualquindio.gov.co/pqrs/p-q-r-s-ciudadano-anonimo https://www.facebook.com/GobernacionQuindio</t>
  </si>
  <si>
    <r>
      <t xml:space="preserve">La Entidad si cuenta con una politíca de tratamientos personales. Se adjunta la evidencia
</t>
    </r>
    <r>
      <rPr>
        <b/>
        <sz val="10"/>
        <rFont val="Arial"/>
        <family val="2"/>
      </rPr>
      <t>(Evidencia 24.)</t>
    </r>
    <r>
      <rPr>
        <sz val="10"/>
        <rFont val="Arial"/>
        <family val="2"/>
      </rPr>
      <t xml:space="preserve"> https://quindio.gov.co/atencion-y-servicios-a-la-ciudadania/politicas-de-privacidad-y-condiciones-de-uso</t>
    </r>
  </si>
  <si>
    <r>
      <t xml:space="preserve">La Entidad si divulga su política de tratamiento de datos personales mediante aviso de privacidad, en su página web
</t>
    </r>
    <r>
      <rPr>
        <b/>
        <sz val="10"/>
        <rFont val="Arial"/>
        <family val="2"/>
      </rPr>
      <t>(Evidencia 24.)</t>
    </r>
    <r>
      <rPr>
        <sz val="10"/>
        <rFont val="Arial"/>
        <family val="2"/>
      </rPr>
      <t xml:space="preserve"> https://quindio.gov.co/atencion-y-servicios-a-la-ciudadania/politicas-de-privacidad-y-condiciones-de-uso</t>
    </r>
  </si>
  <si>
    <r>
      <t xml:space="preserve">Cada tramite de la entidad cuenta con una opción donde el usuario acepta la politica de tratamiento de datos personales. </t>
    </r>
    <r>
      <rPr>
        <b/>
        <sz val="10"/>
        <rFont val="Arial"/>
        <family val="2"/>
      </rPr>
      <t>(Evidencia 25.)</t>
    </r>
  </si>
  <si>
    <r>
      <t xml:space="preserve">La entidad realizo Informe de Señalización Con Pictogramas
A demás se realizó diagnóstico de los 3 puntos de atención conforme a lo establecido en la NTC 6047, para así realizar los ajustes necesarios </t>
    </r>
    <r>
      <rPr>
        <b/>
        <sz val="10"/>
        <rFont val="Arial"/>
        <family val="2"/>
      </rPr>
      <t xml:space="preserve">Evidencia 8. </t>
    </r>
    <r>
      <rPr>
        <sz val="10"/>
        <rFont val="Arial"/>
        <family val="2"/>
      </rPr>
      <t>Informe de Señalización Con Pictogramas, Diagnostico punto de atención al Ciudadano de la Gobernación del Quindío de acuerdo a la norma técnica 6047 - Requisitos de accesibilidad al medio físico, espacio de servicio al ciudadano en la administración pública</t>
    </r>
  </si>
  <si>
    <r>
      <t>Si, Mediante la plataforma CONTROLDOC a través del motor de búsqueda de documentos permite consultar la información del titular, que puede ser por el ID, Documento de Identidad, asunto, Tipología, fecha de radicación, clase de comunicación entre otros.</t>
    </r>
    <r>
      <rPr>
        <b/>
        <sz val="10"/>
        <rFont val="Arial"/>
        <family val="2"/>
      </rPr>
      <t xml:space="preserve"> Evidencia 26</t>
    </r>
    <r>
      <rPr>
        <sz val="10"/>
        <rFont val="Arial"/>
        <family val="2"/>
      </rPr>
      <t xml:space="preserve">. https://controldoc.quindio.gov.co/ControlDoc/Home/Login
Dicha información debe ser solicitada mediante petición escrita. </t>
    </r>
  </si>
  <si>
    <r>
      <t xml:space="preserve">Mediante la matriz de información Clasificada y Reservada se define las condiciones de la información facilitando la respuesta a solicitudes de acceso a la información pública reservada o clasificada. </t>
    </r>
    <r>
      <rPr>
        <b/>
        <sz val="10"/>
        <rFont val="Arial"/>
        <family val="2"/>
      </rPr>
      <t>Evidencia 27.</t>
    </r>
    <r>
      <rPr>
        <sz val="10"/>
        <rFont val="Arial"/>
        <family val="2"/>
      </rPr>
      <t xml:space="preserve"> https://quindio.gov.co/indice-de-la-informacion-clasificada-y-reservada
A demás el archivo se encuentra en custodia del Área de Gestión Documental - Archivo central. </t>
    </r>
  </si>
  <si>
    <t>https://www.ventanillaunicavirtualquindio.gov.co/index.php?option=com_formasonline&amp;formasonlineform=FormaCiudadano
https://www.ventanillaunicavirtualquindio.gov.co/login</t>
  </si>
  <si>
    <t xml:space="preserve">Si, entidad cuenta con el Manual Peticiones Quejas Reclamos Sugerencias y Denuncias M-SAD-18 y procedimiento de recepcion de  PQRSD  P-SAD-42, documentos publicados en la Intraweb Evidencia 29. </t>
  </si>
  <si>
    <r>
      <rPr>
        <sz val="11"/>
        <rFont val="Calibri"/>
        <family val="2"/>
        <scheme val="minor"/>
      </rPr>
      <t xml:space="preserve">La entidad mediante  video interactivo informa a la ciudadania como hacer tramites y servicios a treves de la Ventanilla Unica Vritual y como hacer el seguimiento a las mismas </t>
    </r>
    <r>
      <rPr>
        <b/>
        <sz val="11"/>
        <rFont val="Calibri"/>
        <family val="2"/>
        <scheme val="minor"/>
      </rPr>
      <t xml:space="preserve">Evidencia 30. </t>
    </r>
    <r>
      <rPr>
        <sz val="11"/>
        <rFont val="Calibri"/>
        <family val="2"/>
        <scheme val="minor"/>
      </rPr>
      <t xml:space="preserve">Video Como hacer tramites en la ventanilla unica </t>
    </r>
    <r>
      <rPr>
        <u/>
        <sz val="11"/>
        <color theme="10"/>
        <rFont val="Calibri"/>
        <family val="2"/>
        <scheme val="minor"/>
      </rPr>
      <t xml:space="preserve">
 https://www.ventanillaunicavirtualquindio.gov.co/</t>
    </r>
  </si>
  <si>
    <r>
      <t xml:space="preserve">La entidad cuenta con la Política de Privacidad y Protección de Datos publicada en la Pagina Web Gobierno del Quindio </t>
    </r>
    <r>
      <rPr>
        <b/>
        <sz val="10"/>
        <rFont val="Arial"/>
        <family val="2"/>
      </rPr>
      <t>Evidencia 28</t>
    </r>
    <r>
      <rPr>
        <sz val="10"/>
        <rFont val="Arial"/>
        <family val="2"/>
      </rPr>
      <t>. https://quindio.gov.co/atencion-y-servicios-a-la-ciudadania/politicas-de-privacidad-y-condiciones-de-uso
https://quindio.gov.co/index.php?option=com_content&amp;view=article&amp;id=26030:proteccion-de-datos-personales&amp;catid=2</t>
    </r>
  </si>
  <si>
    <t xml:space="preserve">El reclamento de peticiones, quejas y reclamos, lineamientos para la atención y gestión de peticiones verbales en lenguas nativas, de acuerdo con el decreto 1166 de 2016 fue actualizado y esta  a la espera de ser aprobado el Comité Institucional de Gestión y Desempeño. </t>
  </si>
  <si>
    <t>Dentro del Manual de PQRSD se establece en el numeral 8.9 Derechos de Petición que requieren atención prioritaria, pero no se tiene relacionadas con peticiones presentadas por menores de eda y  Peticiones presentadas por periodistas</t>
  </si>
  <si>
    <t>La entidad NO dispone de mecanismos para recibir y tramitar las peticiones interpuestas en lenguas nativas o dialectos oficiales de Colombia, diferentes al español.</t>
  </si>
  <si>
    <t>Dentro el Manual de PQRS M-SAD-18, se incluyo el item 10.2 que se determina el desistimiento tacito</t>
  </si>
  <si>
    <r>
      <t xml:space="preserve">La entidad elabora informes trimestrales de Peticiones,Quejas, reclamos, sugerencias y Denuncias. </t>
    </r>
    <r>
      <rPr>
        <b/>
        <sz val="10"/>
        <rFont val="Arial"/>
        <family val="2"/>
      </rPr>
      <t xml:space="preserve">Evidencia. </t>
    </r>
    <r>
      <rPr>
        <sz val="10"/>
        <rFont val="Arial"/>
        <family val="2"/>
      </rPr>
      <t>https://quindio.gov.co/index.php?option=com_content&amp;amp;view=article&amp;amp;id=26012:informes-de-pqrsd&amp;amp;catid=2</t>
    </r>
  </si>
  <si>
    <t>Mediante la plataforma ControlDoc se realiza control al tiempo de respuesta de las peticiones y consultas de acuerdo a la tipologia.</t>
  </si>
  <si>
    <t xml:space="preserve">Si, en ventanilla unica y la intraweb  tienen la opcion de radicar peticiocnes anonimas y asi mismo dar respuesta </t>
  </si>
  <si>
    <r>
      <t xml:space="preserve">El procedimiento medición de la satisfacción del cliente externo P-PLA-73, se aplica  a través del diligenciamiento de la encuesta correspondiente al formato F-PLA-24  versión 8 denominado, calificación y evaluación del servicio, De esta manera, cada semestre se logra medir, identificar, analizar los factores más determinantes que perciben los ciudadanos respecto a los servicios que la entidad territorial ofrece para su bienestar
Se evalúan  cuatro criterios:  En cuanto al servicio
En cuanto al personal
En cuanto a las instalaciones
En cuanto a la transparencia y gestión de la información
</t>
    </r>
    <r>
      <rPr>
        <b/>
        <sz val="10"/>
        <rFont val="Arial"/>
        <family val="2"/>
      </rPr>
      <t>Evidencia:</t>
    </r>
    <r>
      <rPr>
        <sz val="10"/>
        <rFont val="Arial"/>
        <family val="2"/>
      </rPr>
      <t xml:space="preserve"> https://quindio.gov.co/modelo-integrado-de-planeacion/encuesta-de-satisfaccion</t>
    </r>
  </si>
  <si>
    <r>
      <t xml:space="preserve">La entidad cuenta con mecanismos de evaluación a sus funcionarios, mediante la evaluación de desempeño y acuerdos de gestión con cada uno de los funcionarios de planta de la entidad, dentro de las concertaciones que se realizan con los funcionarios se incluyen metas y compromisos comportamentales enfocados en servicio al ciudadano. 
</t>
    </r>
    <r>
      <rPr>
        <b/>
        <sz val="10"/>
        <rFont val="Arial"/>
        <family val="2"/>
      </rPr>
      <t xml:space="preserve">
Evidencia</t>
    </r>
    <r>
      <rPr>
        <sz val="10"/>
        <rFont val="Arial"/>
        <family val="2"/>
      </rPr>
      <t xml:space="preserve"> Los documentos en los cuales se realiza el procedimiento reposan en medio físico en las carpetas de cada uno de los funcionarios ubicados en el area de historias laborales
Una vez al año se realiza el reconocimiento a los servidores publicos con vocacion de servicio</t>
    </r>
  </si>
  <si>
    <r>
      <t xml:space="preserve"> En el Plan Institucional de Capacitación de la vigencia Dentro se incluyeron temas relacionados con la politica de servicio al ciudadano </t>
    </r>
    <r>
      <rPr>
        <b/>
        <sz val="10"/>
        <rFont val="Arial"/>
        <family val="2"/>
      </rPr>
      <t>Evidencia</t>
    </r>
    <r>
      <rPr>
        <sz val="10"/>
        <rFont val="Arial"/>
        <family val="2"/>
      </rPr>
      <t>. PL-SAD-03 Plan Institucional Capacitacion V5
CRONOGRAMA PLAN INSTITUCIONAL DE CAPACITACIÓN VIGENCIA 2024</t>
    </r>
  </si>
  <si>
    <r>
      <t>Mediante informes cuatrimestrales de seguimiento a los indicadores que miden la gestión adelantada  por el Sistema Departamental de Servicio a la ciudadano, enviados mediante la plataforma de ControlDoc por la Oficina de Control Interno de Gestión</t>
    </r>
    <r>
      <rPr>
        <b/>
        <sz val="10"/>
        <rFont val="Arial"/>
        <family val="2"/>
      </rPr>
      <t xml:space="preserve"> Evidencia.</t>
    </r>
    <r>
      <rPr>
        <sz val="10"/>
        <rFont val="Arial"/>
        <family val="2"/>
      </rPr>
      <t xml:space="preserve">Informe de Seguimiento a los indicadores de gestión </t>
    </r>
  </si>
  <si>
    <t xml:space="preserve">Según lo establecido en el Decreto 344 y 379 de 2024  se define la jornada laboral, horario de trabajo y horarios felxibles y especiales. 
La jornada laboral actual : 40 horas semanales - 8 horas diarias 
De lunes a Viernes de 7:30 - a 12: 00 y de 2:00 pm a 5:30 pm
Oficina de Pasaportes. 7:30 am a 12:30 m y 2:30 a 5:30 pm  </t>
  </si>
  <si>
    <t xml:space="preserve">No tiene horarios adicionales. Únicamente se atiende de manera constante en la Ventanilla unica virtual </t>
  </si>
  <si>
    <t xml:space="preserve">Desde dispositivos moviles se puede acceder a la Ventanilla unica virtual y a la intraweb del Gobierno del Quindío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</si>
</sst>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3"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b/>
      <sz val="10"/>
      <name val="Arial"/>
      <family val="2"/>
    </font>
    <font>
      <u/>
      <sz val="11"/>
      <name val="Calibri"/>
      <family val="2"/>
      <scheme val="minor"/>
    </font>
    <font>
      <sz val="11"/>
      <name val="Calibri"/>
      <family val="2"/>
      <scheme val="minor"/>
    </font>
    <font>
      <b/>
      <sz val="1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2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164" fontId="2" fillId="0" borderId="0" xfId="0" applyNumberFormat="1" applyFont="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Alignment="1">
      <alignment vertical="center"/>
    </xf>
    <xf numFmtId="0" fontId="15" fillId="0" borderId="0" xfId="0" applyFont="1" applyAlignment="1">
      <alignment vertical="center"/>
    </xf>
    <xf numFmtId="0" fontId="6" fillId="0" borderId="0" xfId="0" applyFont="1"/>
    <xf numFmtId="0" fontId="6" fillId="0" borderId="0" xfId="0" applyFont="1" applyAlignment="1">
      <alignment horizontal="right"/>
    </xf>
    <xf numFmtId="0" fontId="2" fillId="5" borderId="0" xfId="0" applyFont="1" applyFill="1"/>
    <xf numFmtId="0" fontId="17" fillId="0" borderId="0" xfId="0" applyFont="1" applyAlignment="1">
      <alignment horizontal="center" vertical="center"/>
    </xf>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9" fillId="5" borderId="43"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1" fontId="2" fillId="0" borderId="0" xfId="0" applyNumberFormat="1" applyFont="1"/>
    <xf numFmtId="0" fontId="33" fillId="0" borderId="16" xfId="0" applyFont="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center" vertical="center"/>
    </xf>
    <xf numFmtId="0" fontId="35" fillId="0" borderId="19" xfId="0" applyFont="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8" fillId="0" borderId="0" xfId="0" applyFont="1" applyAlignment="1">
      <alignment vertical="center"/>
    </xf>
    <xf numFmtId="0" fontId="41" fillId="0" borderId="0" xfId="0" applyFont="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5" fillId="0" borderId="42" xfId="0" applyFont="1" applyBorder="1" applyAlignment="1">
      <alignment vertical="top" wrapText="1"/>
    </xf>
    <xf numFmtId="0" fontId="28" fillId="0" borderId="64" xfId="0" applyFont="1" applyBorder="1" applyAlignment="1">
      <alignment vertical="top" wrapText="1"/>
    </xf>
    <xf numFmtId="0" fontId="28" fillId="0" borderId="66" xfId="0" applyFont="1" applyBorder="1" applyAlignment="1">
      <alignment vertical="top" wrapText="1"/>
    </xf>
    <xf numFmtId="0" fontId="24" fillId="5" borderId="0" xfId="0" applyFont="1" applyFill="1"/>
    <xf numFmtId="0" fontId="40" fillId="0" borderId="41" xfId="0" applyFont="1" applyBorder="1" applyAlignment="1">
      <alignment horizontal="left" vertical="center" wrapText="1"/>
    </xf>
    <xf numFmtId="0" fontId="5" fillId="0" borderId="42" xfId="0" applyFont="1" applyBorder="1" applyAlignment="1">
      <alignment horizontal="left" vertical="center" wrapText="1"/>
    </xf>
    <xf numFmtId="0" fontId="40" fillId="9" borderId="42" xfId="0" applyFont="1" applyFill="1" applyBorder="1" applyAlignment="1">
      <alignment horizontal="left" vertical="center" wrapText="1"/>
    </xf>
    <xf numFmtId="0" fontId="40" fillId="0" borderId="43" xfId="0" applyFont="1" applyBorder="1" applyAlignment="1">
      <alignment horizontal="lef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40"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1" xfId="0" applyFont="1" applyBorder="1" applyAlignment="1">
      <alignment horizontal="left" vertical="center" wrapText="1"/>
    </xf>
    <xf numFmtId="0" fontId="13" fillId="0" borderId="0" xfId="0" applyFont="1" applyAlignment="1">
      <alignment horizontal="justify" vertical="center" wrapText="1"/>
    </xf>
    <xf numFmtId="0" fontId="14" fillId="0" borderId="42" xfId="2" applyBorder="1" applyAlignment="1">
      <alignment horizontal="center" vertical="center" wrapText="1"/>
    </xf>
    <xf numFmtId="0" fontId="51" fillId="0" borderId="43" xfId="0" applyFont="1" applyBorder="1" applyAlignment="1">
      <alignment horizontal="left" vertical="center" wrapText="1"/>
    </xf>
    <xf numFmtId="0" fontId="28" fillId="0" borderId="56" xfId="0" applyFont="1" applyBorder="1" applyAlignment="1">
      <alignment horizontal="left" vertical="center" wrapText="1"/>
    </xf>
    <xf numFmtId="0" fontId="14" fillId="0" borderId="42" xfId="2" applyBorder="1" applyAlignment="1">
      <alignment horizontal="left" vertical="center" wrapText="1"/>
    </xf>
    <xf numFmtId="0" fontId="51" fillId="0" borderId="41" xfId="0" applyFont="1" applyBorder="1" applyAlignment="1">
      <alignment horizontal="left" vertical="center" wrapText="1"/>
    </xf>
    <xf numFmtId="0" fontId="40" fillId="0" borderId="63" xfId="0" applyFont="1" applyBorder="1" applyAlignment="1">
      <alignment horizontal="left" vertical="center" wrapText="1"/>
    </xf>
    <xf numFmtId="0" fontId="5" fillId="0" borderId="43" xfId="0" applyFont="1" applyBorder="1" applyAlignment="1">
      <alignment vertical="top" wrapText="1"/>
    </xf>
    <xf numFmtId="0" fontId="7" fillId="13" borderId="0" xfId="0" applyFont="1" applyFill="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5"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59">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86.666666666666671</c:v>
                </c:pt>
                <c:pt idx="1">
                  <c:v>100</c:v>
                </c:pt>
                <c:pt idx="2">
                  <c:v>100</c:v>
                </c:pt>
                <c:pt idx="3">
                  <c:v>100</c:v>
                </c:pt>
                <c:pt idx="4">
                  <c:v>100</c:v>
                </c:pt>
                <c:pt idx="5">
                  <c:v>100</c:v>
                </c:pt>
                <c:pt idx="6">
                  <c:v>100</c:v>
                </c:pt>
                <c:pt idx="7">
                  <c:v>100</c:v>
                </c:pt>
                <c:pt idx="8">
                  <c:v>86.36363636363636</c:v>
                </c:pt>
                <c:pt idx="9">
                  <c:v>100</c:v>
                </c:pt>
                <c:pt idx="10">
                  <c:v>100</c:v>
                </c:pt>
                <c:pt idx="11">
                  <c:v>93.333333333333329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96.037735849056602</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17408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ntanillaunicavirtualquindio.gov.co/index.php?option=com_formasonline&amp;formasonlineform=FormaCiudadano" TargetMode="External"/><Relationship Id="rId2" Type="http://schemas.openxmlformats.org/officeDocument/2006/relationships/hyperlink" Target="https://quindio.gov.co/medios/Carta_Trato_Digno_2024.pdf" TargetMode="External"/><Relationship Id="rId1" Type="http://schemas.openxmlformats.org/officeDocument/2006/relationships/hyperlink" Target="https://isva.quindio.gov.co/portal-quindio/"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www.ventanillaunicavirtualquindio.gov.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1"/>
      <c r="C2" s="32"/>
      <c r="D2" s="32"/>
      <c r="E2" s="32"/>
      <c r="F2" s="32"/>
      <c r="G2" s="32"/>
      <c r="H2" s="32"/>
      <c r="I2" s="32"/>
      <c r="J2" s="32"/>
      <c r="K2" s="32"/>
      <c r="L2" s="32"/>
      <c r="M2" s="32"/>
      <c r="N2" s="32"/>
      <c r="O2" s="32"/>
      <c r="P2" s="32"/>
      <c r="Q2" s="32"/>
      <c r="R2" s="33"/>
    </row>
    <row r="3" spans="2:18" ht="27.95" customHeight="1" x14ac:dyDescent="0.25">
      <c r="B3" s="34"/>
      <c r="C3" s="160" t="s">
        <v>29</v>
      </c>
      <c r="D3" s="160"/>
      <c r="E3" s="160"/>
      <c r="F3" s="160"/>
      <c r="G3" s="160"/>
      <c r="H3" s="160"/>
      <c r="I3" s="160"/>
      <c r="J3" s="160"/>
      <c r="K3" s="160"/>
      <c r="L3" s="160"/>
      <c r="M3" s="160"/>
      <c r="N3" s="160"/>
      <c r="O3" s="160"/>
      <c r="P3" s="160"/>
      <c r="Q3" s="160"/>
      <c r="R3" s="35"/>
    </row>
    <row r="4" spans="2:18" ht="3.95" customHeight="1" x14ac:dyDescent="0.25">
      <c r="B4" s="34"/>
      <c r="C4" s="51"/>
      <c r="D4" s="51"/>
      <c r="E4" s="51"/>
      <c r="F4" s="51"/>
      <c r="G4" s="51"/>
      <c r="H4" s="51"/>
      <c r="I4" s="51"/>
      <c r="J4" s="51"/>
      <c r="K4" s="51"/>
      <c r="L4" s="51"/>
      <c r="M4" s="51"/>
      <c r="N4" s="51"/>
      <c r="O4" s="51"/>
      <c r="P4" s="51"/>
      <c r="Q4" s="51"/>
      <c r="R4" s="35"/>
    </row>
    <row r="5" spans="2:18" ht="27.95" customHeight="1" x14ac:dyDescent="0.25">
      <c r="B5" s="34"/>
      <c r="C5" s="160" t="s">
        <v>71</v>
      </c>
      <c r="D5" s="160"/>
      <c r="E5" s="160"/>
      <c r="F5" s="160"/>
      <c r="G5" s="160"/>
      <c r="H5" s="160"/>
      <c r="I5" s="160"/>
      <c r="J5" s="160"/>
      <c r="K5" s="160"/>
      <c r="L5" s="160"/>
      <c r="M5" s="160"/>
      <c r="N5" s="160"/>
      <c r="O5" s="160"/>
      <c r="P5" s="160"/>
      <c r="Q5" s="160"/>
      <c r="R5" s="35"/>
    </row>
    <row r="6" spans="2:18" x14ac:dyDescent="0.25">
      <c r="B6" s="34"/>
      <c r="R6" s="35"/>
    </row>
    <row r="7" spans="2:18" x14ac:dyDescent="0.25">
      <c r="B7" s="34"/>
      <c r="R7" s="35"/>
    </row>
    <row r="8" spans="2:18" ht="24.75" customHeight="1" x14ac:dyDescent="0.25">
      <c r="B8" s="34"/>
      <c r="D8" s="161" t="s">
        <v>6</v>
      </c>
      <c r="E8" s="161"/>
      <c r="F8" s="161"/>
      <c r="G8" s="161"/>
      <c r="H8" s="161"/>
      <c r="I8" s="161"/>
      <c r="J8" s="161"/>
      <c r="K8" s="161"/>
      <c r="L8" s="161"/>
      <c r="M8" s="161"/>
      <c r="N8" s="161"/>
      <c r="O8" s="161"/>
      <c r="P8" s="161"/>
      <c r="Q8" s="39"/>
      <c r="R8" s="35"/>
    </row>
    <row r="9" spans="2:18" ht="20.100000000000001" customHeight="1" x14ac:dyDescent="0.25">
      <c r="B9" s="34"/>
      <c r="R9" s="35"/>
    </row>
    <row r="10" spans="2:18" ht="20.100000000000001" customHeight="1" x14ac:dyDescent="0.25">
      <c r="B10" s="34"/>
      <c r="R10" s="35"/>
    </row>
    <row r="11" spans="2:18" ht="24.75" customHeight="1" x14ac:dyDescent="0.25">
      <c r="B11" s="34"/>
      <c r="D11" s="161" t="s">
        <v>68</v>
      </c>
      <c r="E11" s="161"/>
      <c r="F11" s="161"/>
      <c r="G11" s="161"/>
      <c r="H11" s="161"/>
      <c r="I11" s="161"/>
      <c r="J11" s="161"/>
      <c r="K11" s="161"/>
      <c r="L11" s="161"/>
      <c r="M11" s="161"/>
      <c r="N11" s="161"/>
      <c r="O11" s="161"/>
      <c r="P11" s="161"/>
      <c r="Q11" s="39"/>
      <c r="R11" s="35"/>
    </row>
    <row r="12" spans="2:18" ht="20.100000000000001" customHeight="1" x14ac:dyDescent="0.25">
      <c r="B12" s="34"/>
      <c r="R12" s="35"/>
    </row>
    <row r="13" spans="2:18" ht="20.100000000000001" customHeight="1" x14ac:dyDescent="0.25">
      <c r="B13" s="34"/>
      <c r="R13" s="35"/>
    </row>
    <row r="14" spans="2:18" ht="24.75" customHeight="1" x14ac:dyDescent="0.25">
      <c r="B14" s="34"/>
      <c r="D14" s="161" t="s">
        <v>69</v>
      </c>
      <c r="E14" s="161"/>
      <c r="F14" s="161"/>
      <c r="G14" s="161"/>
      <c r="H14" s="161"/>
      <c r="I14" s="161"/>
      <c r="J14" s="161"/>
      <c r="K14" s="161"/>
      <c r="L14" s="161"/>
      <c r="M14" s="161"/>
      <c r="N14" s="161"/>
      <c r="O14" s="161"/>
      <c r="P14" s="161"/>
      <c r="Q14" s="39"/>
      <c r="R14" s="35"/>
    </row>
    <row r="15" spans="2:18" ht="20.100000000000001" customHeight="1" x14ac:dyDescent="0.25">
      <c r="B15" s="34"/>
      <c r="R15" s="35"/>
    </row>
    <row r="16" spans="2:18" ht="18.75" customHeight="1" thickBot="1" x14ac:dyDescent="0.3">
      <c r="B16" s="36"/>
      <c r="C16" s="37"/>
      <c r="D16" s="37"/>
      <c r="E16" s="37"/>
      <c r="F16" s="37"/>
      <c r="G16" s="37"/>
      <c r="H16" s="37"/>
      <c r="I16" s="37"/>
      <c r="J16" s="37"/>
      <c r="K16" s="37"/>
      <c r="L16" s="37"/>
      <c r="M16" s="37"/>
      <c r="N16" s="37"/>
      <c r="O16" s="37"/>
      <c r="P16" s="37"/>
      <c r="Q16" s="37"/>
      <c r="R16" s="3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showZeros="0" topLeftCell="A6"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0"/>
      <c r="C2" s="11"/>
      <c r="D2" s="5"/>
      <c r="E2" s="5"/>
      <c r="F2" s="5"/>
      <c r="G2" s="5"/>
      <c r="H2" s="5"/>
      <c r="I2" s="5"/>
      <c r="J2" s="5"/>
      <c r="K2" s="5"/>
      <c r="L2" s="5"/>
      <c r="M2" s="12"/>
      <c r="N2" s="5"/>
      <c r="O2" s="5"/>
      <c r="P2" s="5"/>
      <c r="Q2" s="5"/>
      <c r="R2" s="5"/>
      <c r="S2" s="5"/>
      <c r="T2" s="6"/>
    </row>
    <row r="3" spans="2:25" ht="27" x14ac:dyDescent="0.25">
      <c r="B3" s="13"/>
      <c r="C3" s="166" t="s">
        <v>72</v>
      </c>
      <c r="D3" s="167"/>
      <c r="E3" s="167"/>
      <c r="F3" s="167"/>
      <c r="G3" s="167"/>
      <c r="H3" s="167"/>
      <c r="I3" s="167"/>
      <c r="J3" s="167"/>
      <c r="K3" s="167"/>
      <c r="L3" s="167"/>
      <c r="M3" s="167"/>
      <c r="N3" s="167"/>
      <c r="O3" s="167"/>
      <c r="P3" s="167"/>
      <c r="Q3" s="167"/>
      <c r="R3" s="167"/>
      <c r="S3" s="168"/>
      <c r="T3" s="14"/>
      <c r="U3" s="4"/>
      <c r="V3" s="4"/>
      <c r="W3" s="4"/>
      <c r="X3" s="4"/>
      <c r="Y3" s="4"/>
    </row>
    <row r="4" spans="2:25" ht="7.5" customHeight="1" x14ac:dyDescent="0.25">
      <c r="B4" s="13"/>
      <c r="C4" s="2"/>
      <c r="T4" s="7"/>
    </row>
    <row r="5" spans="2:25" ht="23.25" customHeight="1" x14ac:dyDescent="0.25">
      <c r="B5" s="13"/>
      <c r="C5" s="169" t="s">
        <v>6</v>
      </c>
      <c r="D5" s="169"/>
      <c r="E5" s="169"/>
      <c r="F5" s="169"/>
      <c r="G5" s="169"/>
      <c r="H5" s="169"/>
      <c r="I5" s="169"/>
      <c r="J5" s="169"/>
      <c r="K5" s="169"/>
      <c r="L5" s="169"/>
      <c r="M5" s="169"/>
      <c r="N5" s="169"/>
      <c r="O5" s="169"/>
      <c r="P5" s="169"/>
      <c r="Q5" s="169"/>
      <c r="R5" s="169"/>
      <c r="S5" s="169"/>
      <c r="T5" s="7"/>
    </row>
    <row r="6" spans="2:25" ht="15" customHeight="1" x14ac:dyDescent="0.25">
      <c r="B6" s="13"/>
      <c r="C6" s="2"/>
      <c r="T6" s="7"/>
    </row>
    <row r="7" spans="2:25" ht="15" customHeight="1" x14ac:dyDescent="0.25">
      <c r="B7" s="13"/>
      <c r="C7" s="170" t="s">
        <v>46</v>
      </c>
      <c r="D7" s="170"/>
      <c r="E7" s="170"/>
      <c r="F7" s="170"/>
      <c r="G7" s="170"/>
      <c r="H7" s="170"/>
      <c r="I7" s="170"/>
      <c r="J7" s="170"/>
      <c r="K7" s="170"/>
      <c r="L7" s="170"/>
      <c r="M7" s="170"/>
      <c r="N7" s="170"/>
      <c r="O7" s="170"/>
      <c r="P7" s="170"/>
      <c r="Q7" s="170"/>
      <c r="R7" s="170"/>
      <c r="S7" s="170"/>
      <c r="T7" s="7"/>
    </row>
    <row r="8" spans="2:25" ht="15" customHeight="1" x14ac:dyDescent="0.25">
      <c r="B8" s="13"/>
      <c r="C8" s="170"/>
      <c r="D8" s="170"/>
      <c r="E8" s="170"/>
      <c r="F8" s="170"/>
      <c r="G8" s="170"/>
      <c r="H8" s="170"/>
      <c r="I8" s="170"/>
      <c r="J8" s="170"/>
      <c r="K8" s="170"/>
      <c r="L8" s="170"/>
      <c r="M8" s="170"/>
      <c r="N8" s="170"/>
      <c r="O8" s="170"/>
      <c r="P8" s="170"/>
      <c r="Q8" s="170"/>
      <c r="R8" s="170"/>
      <c r="S8" s="170"/>
      <c r="T8" s="7"/>
    </row>
    <row r="9" spans="2:25" ht="15" customHeight="1" x14ac:dyDescent="0.25">
      <c r="B9" s="13"/>
      <c r="C9" s="170"/>
      <c r="D9" s="170"/>
      <c r="E9" s="170"/>
      <c r="F9" s="170"/>
      <c r="G9" s="170"/>
      <c r="H9" s="170"/>
      <c r="I9" s="170"/>
      <c r="J9" s="170"/>
      <c r="K9" s="170"/>
      <c r="L9" s="170"/>
      <c r="M9" s="170"/>
      <c r="N9" s="170"/>
      <c r="O9" s="170"/>
      <c r="P9" s="170"/>
      <c r="Q9" s="170"/>
      <c r="R9" s="170"/>
      <c r="S9" s="170"/>
      <c r="T9" s="7"/>
    </row>
    <row r="10" spans="2:25" ht="15" customHeight="1" x14ac:dyDescent="0.25">
      <c r="B10" s="13"/>
      <c r="C10" s="170"/>
      <c r="D10" s="170"/>
      <c r="E10" s="170"/>
      <c r="F10" s="170"/>
      <c r="G10" s="170"/>
      <c r="H10" s="170"/>
      <c r="I10" s="170"/>
      <c r="J10" s="170"/>
      <c r="K10" s="170"/>
      <c r="L10" s="170"/>
      <c r="M10" s="170"/>
      <c r="N10" s="170"/>
      <c r="O10" s="170"/>
      <c r="P10" s="170"/>
      <c r="Q10" s="170"/>
      <c r="R10" s="170"/>
      <c r="S10" s="170"/>
      <c r="T10" s="7"/>
    </row>
    <row r="11" spans="2:25" ht="15" customHeight="1" x14ac:dyDescent="0.25">
      <c r="B11" s="13"/>
      <c r="C11" s="46"/>
      <c r="T11" s="7"/>
    </row>
    <row r="12" spans="2:25" ht="15" customHeight="1" x14ac:dyDescent="0.25">
      <c r="B12" s="13"/>
      <c r="C12" s="163" t="s">
        <v>47</v>
      </c>
      <c r="D12" s="163"/>
      <c r="E12" s="163"/>
      <c r="F12" s="163"/>
      <c r="G12" s="163"/>
      <c r="H12" s="163"/>
      <c r="I12" s="163"/>
      <c r="J12" s="163"/>
      <c r="K12" s="163"/>
      <c r="L12" s="163"/>
      <c r="M12" s="163"/>
      <c r="N12" s="163"/>
      <c r="O12" s="163"/>
      <c r="P12" s="163"/>
      <c r="Q12" s="163"/>
      <c r="R12" s="163"/>
      <c r="S12" s="163"/>
      <c r="T12" s="7"/>
    </row>
    <row r="13" spans="2:25" ht="15" customHeight="1" x14ac:dyDescent="0.25">
      <c r="B13" s="13"/>
      <c r="C13" s="163"/>
      <c r="D13" s="163"/>
      <c r="E13" s="163"/>
      <c r="F13" s="163"/>
      <c r="G13" s="163"/>
      <c r="H13" s="163"/>
      <c r="I13" s="163"/>
      <c r="J13" s="163"/>
      <c r="K13" s="163"/>
      <c r="L13" s="163"/>
      <c r="M13" s="163"/>
      <c r="N13" s="163"/>
      <c r="O13" s="163"/>
      <c r="P13" s="163"/>
      <c r="Q13" s="163"/>
      <c r="R13" s="163"/>
      <c r="S13" s="163"/>
      <c r="T13" s="7"/>
    </row>
    <row r="14" spans="2:25" ht="15" customHeight="1" x14ac:dyDescent="0.25">
      <c r="B14" s="13"/>
      <c r="C14" s="46"/>
      <c r="T14" s="7"/>
    </row>
    <row r="15" spans="2:25" ht="15" customHeight="1" x14ac:dyDescent="0.25">
      <c r="B15" s="13"/>
      <c r="C15" s="47" t="s">
        <v>48</v>
      </c>
      <c r="T15" s="7"/>
    </row>
    <row r="16" spans="2:25" ht="14.25" customHeight="1" x14ac:dyDescent="0.25">
      <c r="B16" s="13"/>
      <c r="C16" s="46"/>
      <c r="T16" s="7"/>
    </row>
    <row r="17" spans="2:20" ht="15" customHeight="1" x14ac:dyDescent="0.2">
      <c r="B17" s="13"/>
      <c r="C17" s="1" t="s">
        <v>24</v>
      </c>
      <c r="D17" s="48"/>
      <c r="E17" s="48"/>
      <c r="F17" s="48"/>
      <c r="G17" s="52"/>
      <c r="H17" s="52"/>
      <c r="I17" s="52"/>
      <c r="J17" s="52"/>
      <c r="K17" s="52"/>
      <c r="L17" s="52"/>
      <c r="M17" s="52"/>
      <c r="N17" s="52"/>
      <c r="O17" s="52"/>
      <c r="P17" s="52"/>
      <c r="Q17" s="52"/>
      <c r="R17" s="52"/>
      <c r="S17" s="52"/>
      <c r="T17" s="7"/>
    </row>
    <row r="18" spans="2:20" ht="15" customHeight="1" x14ac:dyDescent="0.2">
      <c r="B18" s="13"/>
      <c r="C18" s="48"/>
      <c r="D18" s="48"/>
      <c r="E18" s="48"/>
      <c r="F18" s="48"/>
      <c r="G18" s="52"/>
      <c r="H18" s="52"/>
      <c r="I18" s="52"/>
      <c r="J18" s="52"/>
      <c r="K18" s="52"/>
      <c r="L18" s="52"/>
      <c r="M18" s="52"/>
      <c r="N18" s="52"/>
      <c r="O18" s="52"/>
      <c r="P18" s="52"/>
      <c r="Q18" s="52"/>
      <c r="R18" s="52"/>
      <c r="S18" s="52"/>
      <c r="T18" s="7"/>
    </row>
    <row r="19" spans="2:20" ht="15" customHeight="1" x14ac:dyDescent="0.2">
      <c r="B19" s="13"/>
      <c r="C19" s="49" t="s">
        <v>11</v>
      </c>
      <c r="D19" s="46" t="s">
        <v>49</v>
      </c>
      <c r="E19" s="48"/>
      <c r="F19" s="48"/>
      <c r="T19" s="7"/>
    </row>
    <row r="20" spans="2:20" ht="15" customHeight="1" x14ac:dyDescent="0.2">
      <c r="B20" s="13"/>
      <c r="C20" s="49" t="s">
        <v>11</v>
      </c>
      <c r="D20" s="1" t="s">
        <v>50</v>
      </c>
      <c r="E20" s="48"/>
      <c r="F20" s="48"/>
      <c r="T20" s="7"/>
    </row>
    <row r="21" spans="2:20" ht="15" customHeight="1" x14ac:dyDescent="0.2">
      <c r="B21" s="13"/>
      <c r="C21" s="49" t="s">
        <v>11</v>
      </c>
      <c r="D21" s="1" t="s">
        <v>38</v>
      </c>
      <c r="E21" s="48"/>
      <c r="F21" s="48"/>
      <c r="T21" s="7"/>
    </row>
    <row r="22" spans="2:20" ht="15" customHeight="1" x14ac:dyDescent="0.2">
      <c r="B22" s="13"/>
      <c r="C22" s="49" t="s">
        <v>11</v>
      </c>
      <c r="D22" s="1" t="s">
        <v>37</v>
      </c>
      <c r="E22" s="48"/>
      <c r="F22" s="48"/>
      <c r="T22" s="7"/>
    </row>
    <row r="23" spans="2:20" ht="15" customHeight="1" x14ac:dyDescent="0.2">
      <c r="B23" s="13"/>
      <c r="C23" s="49" t="s">
        <v>11</v>
      </c>
      <c r="D23" s="1" t="s">
        <v>39</v>
      </c>
      <c r="E23" s="48"/>
      <c r="F23" s="48"/>
      <c r="T23" s="7"/>
    </row>
    <row r="24" spans="2:20" ht="15" customHeight="1" x14ac:dyDescent="0.2">
      <c r="B24" s="13"/>
      <c r="C24" s="49" t="s">
        <v>11</v>
      </c>
      <c r="D24" s="1" t="s">
        <v>70</v>
      </c>
      <c r="E24" s="48"/>
      <c r="F24" s="48"/>
      <c r="T24" s="7"/>
    </row>
    <row r="25" spans="2:20" ht="15" customHeight="1" x14ac:dyDescent="0.2">
      <c r="B25" s="13"/>
      <c r="C25" s="49" t="s">
        <v>11</v>
      </c>
      <c r="D25" s="46" t="s">
        <v>40</v>
      </c>
      <c r="E25" s="48"/>
      <c r="F25" s="48"/>
      <c r="T25" s="7"/>
    </row>
    <row r="26" spans="2:20" ht="15" customHeight="1" x14ac:dyDescent="0.2">
      <c r="B26" s="13"/>
      <c r="C26" s="49"/>
      <c r="E26" s="48"/>
      <c r="F26" s="48"/>
      <c r="T26" s="7"/>
    </row>
    <row r="27" spans="2:20" ht="15" customHeight="1" x14ac:dyDescent="0.25">
      <c r="B27" s="13"/>
      <c r="C27" s="1" t="s">
        <v>51</v>
      </c>
      <c r="T27" s="7"/>
    </row>
    <row r="28" spans="2:20" ht="15" customHeight="1" x14ac:dyDescent="0.25">
      <c r="B28" s="13"/>
      <c r="T28" s="7"/>
    </row>
    <row r="29" spans="2:20" ht="15" customHeight="1" x14ac:dyDescent="0.25">
      <c r="B29" s="13"/>
      <c r="C29" s="1" t="s">
        <v>23</v>
      </c>
      <c r="T29" s="7"/>
    </row>
    <row r="30" spans="2:20" ht="15" customHeight="1" x14ac:dyDescent="0.25">
      <c r="B30" s="13"/>
      <c r="T30" s="7"/>
    </row>
    <row r="31" spans="2:20" ht="15" customHeight="1" x14ac:dyDescent="0.25">
      <c r="B31" s="13"/>
      <c r="C31" s="53" t="s">
        <v>12</v>
      </c>
      <c r="D31" s="53" t="s">
        <v>13</v>
      </c>
      <c r="E31" s="53" t="s">
        <v>14</v>
      </c>
      <c r="T31" s="7"/>
    </row>
    <row r="32" spans="2:20" ht="15" customHeight="1" x14ac:dyDescent="0.25">
      <c r="B32" s="13"/>
      <c r="C32" s="40" t="s">
        <v>15</v>
      </c>
      <c r="D32" s="41">
        <v>1</v>
      </c>
      <c r="E32" s="54"/>
      <c r="T32" s="7"/>
    </row>
    <row r="33" spans="2:20" ht="15" customHeight="1" x14ac:dyDescent="0.25">
      <c r="B33" s="13"/>
      <c r="C33" s="42" t="s">
        <v>16</v>
      </c>
      <c r="D33" s="43">
        <v>2</v>
      </c>
      <c r="E33" s="55"/>
      <c r="T33" s="7"/>
    </row>
    <row r="34" spans="2:20" ht="15" customHeight="1" x14ac:dyDescent="0.25">
      <c r="B34" s="13"/>
      <c r="C34" s="42" t="s">
        <v>17</v>
      </c>
      <c r="D34" s="43">
        <v>3</v>
      </c>
      <c r="E34" s="56"/>
      <c r="T34" s="7"/>
    </row>
    <row r="35" spans="2:20" ht="15" customHeight="1" x14ac:dyDescent="0.25">
      <c r="B35" s="13"/>
      <c r="C35" s="42" t="s">
        <v>18</v>
      </c>
      <c r="D35" s="43">
        <v>4</v>
      </c>
      <c r="E35" s="57"/>
      <c r="T35" s="7"/>
    </row>
    <row r="36" spans="2:20" ht="15" customHeight="1" x14ac:dyDescent="0.25">
      <c r="B36" s="13"/>
      <c r="C36" s="44" t="s">
        <v>19</v>
      </c>
      <c r="D36" s="45">
        <v>5</v>
      </c>
      <c r="E36" s="58"/>
      <c r="T36" s="7"/>
    </row>
    <row r="37" spans="2:20" ht="15" customHeight="1" x14ac:dyDescent="0.25">
      <c r="B37" s="13"/>
      <c r="T37" s="7"/>
    </row>
    <row r="38" spans="2:20" ht="15" customHeight="1" x14ac:dyDescent="0.25">
      <c r="B38" s="13"/>
      <c r="C38" s="163" t="s">
        <v>52</v>
      </c>
      <c r="D38" s="163"/>
      <c r="E38" s="163"/>
      <c r="F38" s="163"/>
      <c r="G38" s="163"/>
      <c r="H38" s="163"/>
      <c r="I38" s="163"/>
      <c r="J38" s="163"/>
      <c r="K38" s="163"/>
      <c r="L38" s="163"/>
      <c r="M38" s="163"/>
      <c r="N38" s="163"/>
      <c r="O38" s="163"/>
      <c r="P38" s="163"/>
      <c r="Q38" s="163"/>
      <c r="R38" s="163"/>
      <c r="S38" s="163"/>
      <c r="T38" s="7"/>
    </row>
    <row r="39" spans="2:20" ht="15" customHeight="1" x14ac:dyDescent="0.25">
      <c r="B39" s="13"/>
      <c r="C39" s="163"/>
      <c r="D39" s="163"/>
      <c r="E39" s="163"/>
      <c r="F39" s="163"/>
      <c r="G39" s="163"/>
      <c r="H39" s="163"/>
      <c r="I39" s="163"/>
      <c r="J39" s="163"/>
      <c r="K39" s="163"/>
      <c r="L39" s="163"/>
      <c r="M39" s="163"/>
      <c r="N39" s="163"/>
      <c r="O39" s="163"/>
      <c r="P39" s="163"/>
      <c r="Q39" s="163"/>
      <c r="R39" s="163"/>
      <c r="S39" s="163"/>
      <c r="T39" s="7"/>
    </row>
    <row r="40" spans="2:20" ht="15" customHeight="1" x14ac:dyDescent="0.25">
      <c r="B40" s="13"/>
      <c r="T40" s="7"/>
    </row>
    <row r="41" spans="2:20" ht="15" customHeight="1" x14ac:dyDescent="0.25">
      <c r="B41" s="13"/>
      <c r="C41" s="59" t="s">
        <v>53</v>
      </c>
      <c r="M41" s="1"/>
      <c r="T41" s="7"/>
    </row>
    <row r="42" spans="2:20" ht="15" customHeight="1" x14ac:dyDescent="0.25">
      <c r="B42" s="13"/>
      <c r="M42" s="1"/>
      <c r="T42" s="7"/>
    </row>
    <row r="43" spans="2:20" ht="15" customHeight="1" x14ac:dyDescent="0.25">
      <c r="B43" s="13"/>
      <c r="C43" s="165" t="s">
        <v>54</v>
      </c>
      <c r="D43" s="165"/>
      <c r="E43" s="165"/>
      <c r="F43" s="165"/>
      <c r="G43" s="165"/>
      <c r="H43" s="165"/>
      <c r="I43" s="165"/>
      <c r="J43" s="165"/>
      <c r="K43" s="165"/>
      <c r="L43" s="165"/>
      <c r="M43" s="165"/>
      <c r="N43" s="165"/>
      <c r="O43" s="165"/>
      <c r="P43" s="165"/>
      <c r="Q43" s="165"/>
      <c r="R43" s="165"/>
      <c r="S43" s="165"/>
      <c r="T43" s="7"/>
    </row>
    <row r="44" spans="2:20" ht="15" customHeight="1" x14ac:dyDescent="0.25">
      <c r="B44" s="13"/>
      <c r="C44" s="165"/>
      <c r="D44" s="165"/>
      <c r="E44" s="165"/>
      <c r="F44" s="165"/>
      <c r="G44" s="165"/>
      <c r="H44" s="165"/>
      <c r="I44" s="165"/>
      <c r="J44" s="165"/>
      <c r="K44" s="165"/>
      <c r="L44" s="165"/>
      <c r="M44" s="165"/>
      <c r="N44" s="165"/>
      <c r="O44" s="165"/>
      <c r="P44" s="165"/>
      <c r="Q44" s="165"/>
      <c r="R44" s="165"/>
      <c r="S44" s="165"/>
      <c r="T44" s="7"/>
    </row>
    <row r="45" spans="2:20" ht="15" customHeight="1" x14ac:dyDescent="0.25">
      <c r="B45" s="13"/>
      <c r="C45" s="165"/>
      <c r="D45" s="165"/>
      <c r="E45" s="165"/>
      <c r="F45" s="165"/>
      <c r="G45" s="165"/>
      <c r="H45" s="165"/>
      <c r="I45" s="165"/>
      <c r="J45" s="165"/>
      <c r="K45" s="165"/>
      <c r="L45" s="165"/>
      <c r="M45" s="165"/>
      <c r="N45" s="165"/>
      <c r="O45" s="165"/>
      <c r="P45" s="165"/>
      <c r="Q45" s="165"/>
      <c r="R45" s="165"/>
      <c r="S45" s="165"/>
      <c r="T45" s="7"/>
    </row>
    <row r="46" spans="2:20" ht="15" customHeight="1" x14ac:dyDescent="0.25">
      <c r="B46" s="13"/>
      <c r="M46" s="1"/>
      <c r="T46" s="7"/>
    </row>
    <row r="47" spans="2:20" ht="15" customHeight="1" x14ac:dyDescent="0.25">
      <c r="B47" s="13"/>
      <c r="C47" s="163" t="s">
        <v>55</v>
      </c>
      <c r="D47" s="163"/>
      <c r="E47" s="163"/>
      <c r="F47" s="163"/>
      <c r="G47" s="163"/>
      <c r="H47" s="163"/>
      <c r="I47" s="163"/>
      <c r="J47" s="163"/>
      <c r="K47" s="163"/>
      <c r="L47" s="163"/>
      <c r="M47" s="163"/>
      <c r="N47" s="163"/>
      <c r="O47" s="163"/>
      <c r="P47" s="163"/>
      <c r="Q47" s="163"/>
      <c r="R47" s="163"/>
      <c r="S47" s="163"/>
      <c r="T47" s="7"/>
    </row>
    <row r="48" spans="2:20" ht="15" customHeight="1" x14ac:dyDescent="0.25">
      <c r="B48" s="13"/>
      <c r="C48" s="163"/>
      <c r="D48" s="163"/>
      <c r="E48" s="163"/>
      <c r="F48" s="163"/>
      <c r="G48" s="163"/>
      <c r="H48" s="163"/>
      <c r="I48" s="163"/>
      <c r="J48" s="163"/>
      <c r="K48" s="163"/>
      <c r="L48" s="163"/>
      <c r="M48" s="163"/>
      <c r="N48" s="163"/>
      <c r="O48" s="163"/>
      <c r="P48" s="163"/>
      <c r="Q48" s="163"/>
      <c r="R48" s="163"/>
      <c r="S48" s="163"/>
      <c r="T48" s="7"/>
    </row>
    <row r="49" spans="2:20" ht="15" customHeight="1" x14ac:dyDescent="0.25">
      <c r="B49" s="13"/>
      <c r="T49" s="7"/>
    </row>
    <row r="50" spans="2:20" ht="15" customHeight="1" x14ac:dyDescent="0.25">
      <c r="B50" s="13"/>
      <c r="C50" s="1" t="s">
        <v>25</v>
      </c>
      <c r="T50" s="7"/>
    </row>
    <row r="51" spans="2:20" ht="15" customHeight="1" x14ac:dyDescent="0.25">
      <c r="B51" s="13"/>
      <c r="T51" s="7"/>
    </row>
    <row r="52" spans="2:20" ht="15" customHeight="1" x14ac:dyDescent="0.25">
      <c r="B52" s="13"/>
      <c r="C52" s="46"/>
      <c r="T52" s="7"/>
    </row>
    <row r="53" spans="2:20" ht="15" customHeight="1" x14ac:dyDescent="0.25">
      <c r="B53" s="13"/>
      <c r="C53" s="47" t="s">
        <v>26</v>
      </c>
      <c r="T53" s="7"/>
    </row>
    <row r="54" spans="2:20" ht="15" customHeight="1" x14ac:dyDescent="0.25">
      <c r="B54" s="13"/>
      <c r="C54" s="46"/>
      <c r="T54" s="7"/>
    </row>
    <row r="55" spans="2:20" ht="15" customHeight="1" x14ac:dyDescent="0.25">
      <c r="B55" s="13"/>
      <c r="C55" s="163" t="s">
        <v>56</v>
      </c>
      <c r="D55" s="163"/>
      <c r="E55" s="163"/>
      <c r="F55" s="163"/>
      <c r="G55" s="163"/>
      <c r="H55" s="163"/>
      <c r="I55" s="163"/>
      <c r="J55" s="163"/>
      <c r="K55" s="163"/>
      <c r="L55" s="163"/>
      <c r="M55" s="163"/>
      <c r="N55" s="163"/>
      <c r="O55" s="163"/>
      <c r="P55" s="163"/>
      <c r="Q55" s="163"/>
      <c r="R55" s="163"/>
      <c r="S55" s="163"/>
      <c r="T55" s="7"/>
    </row>
    <row r="56" spans="2:20" ht="15" customHeight="1" x14ac:dyDescent="0.25">
      <c r="B56" s="13"/>
      <c r="T56" s="7"/>
    </row>
    <row r="57" spans="2:20" ht="15" customHeight="1" x14ac:dyDescent="0.25">
      <c r="B57" s="13"/>
      <c r="C57" s="163" t="s">
        <v>57</v>
      </c>
      <c r="D57" s="163"/>
      <c r="E57" s="163"/>
      <c r="F57" s="163"/>
      <c r="G57" s="163"/>
      <c r="H57" s="163"/>
      <c r="I57" s="163"/>
      <c r="J57" s="163"/>
      <c r="K57" s="163"/>
      <c r="L57" s="163"/>
      <c r="M57" s="163"/>
      <c r="N57" s="163"/>
      <c r="O57" s="163"/>
      <c r="P57" s="163"/>
      <c r="Q57" s="163"/>
      <c r="R57" s="163"/>
      <c r="S57" s="163"/>
      <c r="T57" s="7"/>
    </row>
    <row r="58" spans="2:20" ht="15" customHeight="1" x14ac:dyDescent="0.25">
      <c r="B58" s="13"/>
      <c r="C58" s="163"/>
      <c r="D58" s="163"/>
      <c r="E58" s="163"/>
      <c r="F58" s="163"/>
      <c r="G58" s="163"/>
      <c r="H58" s="163"/>
      <c r="I58" s="163"/>
      <c r="J58" s="163"/>
      <c r="K58" s="163"/>
      <c r="L58" s="163"/>
      <c r="M58" s="163"/>
      <c r="N58" s="163"/>
      <c r="O58" s="163"/>
      <c r="P58" s="163"/>
      <c r="Q58" s="163"/>
      <c r="R58" s="163"/>
      <c r="S58" s="163"/>
      <c r="T58" s="7"/>
    </row>
    <row r="59" spans="2:20" ht="15" customHeight="1" x14ac:dyDescent="0.25">
      <c r="B59" s="13"/>
      <c r="T59" s="7"/>
    </row>
    <row r="60" spans="2:20" ht="15" customHeight="1" x14ac:dyDescent="0.25">
      <c r="B60" s="13"/>
      <c r="C60" s="1" t="s">
        <v>58</v>
      </c>
      <c r="T60" s="7"/>
    </row>
    <row r="61" spans="2:20" ht="15" customHeight="1" x14ac:dyDescent="0.25">
      <c r="B61" s="13"/>
      <c r="T61" s="7"/>
    </row>
    <row r="62" spans="2:20" ht="15" customHeight="1" x14ac:dyDescent="0.25">
      <c r="B62" s="13"/>
      <c r="C62" s="163" t="s">
        <v>59</v>
      </c>
      <c r="D62" s="163"/>
      <c r="E62" s="163"/>
      <c r="F62" s="163"/>
      <c r="G62" s="163"/>
      <c r="H62" s="163"/>
      <c r="I62" s="163"/>
      <c r="J62" s="163"/>
      <c r="K62" s="163"/>
      <c r="L62" s="163"/>
      <c r="M62" s="163"/>
      <c r="N62" s="163"/>
      <c r="O62" s="163"/>
      <c r="P62" s="163"/>
      <c r="Q62" s="163"/>
      <c r="R62" s="163"/>
      <c r="S62" s="163"/>
      <c r="T62" s="7"/>
    </row>
    <row r="63" spans="2:20" ht="15" customHeight="1" x14ac:dyDescent="0.25">
      <c r="B63" s="13"/>
      <c r="C63" s="163"/>
      <c r="D63" s="163"/>
      <c r="E63" s="163"/>
      <c r="F63" s="163"/>
      <c r="G63" s="163"/>
      <c r="H63" s="163"/>
      <c r="I63" s="163"/>
      <c r="J63" s="163"/>
      <c r="K63" s="163"/>
      <c r="L63" s="163"/>
      <c r="M63" s="163"/>
      <c r="N63" s="163"/>
      <c r="O63" s="163"/>
      <c r="P63" s="163"/>
      <c r="Q63" s="163"/>
      <c r="R63" s="163"/>
      <c r="S63" s="163"/>
      <c r="T63" s="7"/>
    </row>
    <row r="64" spans="2:20" ht="15" customHeight="1" x14ac:dyDescent="0.25">
      <c r="B64" s="13"/>
      <c r="T64" s="7"/>
    </row>
    <row r="65" spans="2:20" ht="15" customHeight="1" x14ac:dyDescent="0.25">
      <c r="B65" s="13"/>
      <c r="C65" s="163" t="s">
        <v>60</v>
      </c>
      <c r="D65" s="163"/>
      <c r="E65" s="163"/>
      <c r="F65" s="163"/>
      <c r="G65" s="163"/>
      <c r="H65" s="163"/>
      <c r="I65" s="163"/>
      <c r="J65" s="163"/>
      <c r="K65" s="163"/>
      <c r="L65" s="163"/>
      <c r="M65" s="163"/>
      <c r="N65" s="163"/>
      <c r="O65" s="163"/>
      <c r="P65" s="163"/>
      <c r="Q65" s="163"/>
      <c r="R65" s="163"/>
      <c r="S65" s="163"/>
      <c r="T65" s="7"/>
    </row>
    <row r="66" spans="2:20" ht="15" customHeight="1" x14ac:dyDescent="0.25">
      <c r="B66" s="13"/>
      <c r="C66" s="163"/>
      <c r="D66" s="163"/>
      <c r="E66" s="163"/>
      <c r="F66" s="163"/>
      <c r="G66" s="163"/>
      <c r="H66" s="163"/>
      <c r="I66" s="163"/>
      <c r="J66" s="163"/>
      <c r="K66" s="163"/>
      <c r="L66" s="163"/>
      <c r="M66" s="163"/>
      <c r="N66" s="163"/>
      <c r="O66" s="163"/>
      <c r="P66" s="163"/>
      <c r="Q66" s="163"/>
      <c r="R66" s="163"/>
      <c r="S66" s="163"/>
      <c r="T66" s="7"/>
    </row>
    <row r="67" spans="2:20" ht="15" customHeight="1" x14ac:dyDescent="0.25">
      <c r="B67" s="13"/>
      <c r="C67" s="30"/>
      <c r="D67" s="30"/>
      <c r="E67" s="30"/>
      <c r="F67" s="30"/>
      <c r="G67" s="30"/>
      <c r="H67" s="30"/>
      <c r="I67" s="30"/>
      <c r="J67" s="30"/>
      <c r="K67" s="30"/>
      <c r="L67" s="30"/>
      <c r="M67" s="30"/>
      <c r="N67" s="30"/>
      <c r="O67" s="30"/>
      <c r="P67" s="30"/>
      <c r="Q67" s="30"/>
      <c r="R67" s="30"/>
      <c r="S67" s="30"/>
      <c r="T67" s="7"/>
    </row>
    <row r="68" spans="2:20" ht="15" customHeight="1" x14ac:dyDescent="0.25">
      <c r="B68" s="13"/>
      <c r="C68" s="46"/>
      <c r="T68" s="7"/>
    </row>
    <row r="69" spans="2:20" ht="15" customHeight="1" x14ac:dyDescent="0.25">
      <c r="B69" s="13"/>
      <c r="C69" s="47" t="s">
        <v>61</v>
      </c>
      <c r="T69" s="7"/>
    </row>
    <row r="70" spans="2:20" ht="15.75" customHeight="1" x14ac:dyDescent="0.25">
      <c r="B70" s="13"/>
      <c r="C70" s="46"/>
      <c r="T70" s="7"/>
    </row>
    <row r="71" spans="2:20" ht="15" customHeight="1" x14ac:dyDescent="0.25">
      <c r="B71" s="13"/>
      <c r="C71" s="1" t="s">
        <v>31</v>
      </c>
      <c r="T71" s="7"/>
    </row>
    <row r="72" spans="2:20" ht="15" customHeight="1" x14ac:dyDescent="0.25">
      <c r="B72" s="13"/>
      <c r="T72" s="7"/>
    </row>
    <row r="73" spans="2:20" ht="15" customHeight="1" x14ac:dyDescent="0.25">
      <c r="B73" s="13"/>
      <c r="C73" s="1" t="s">
        <v>32</v>
      </c>
      <c r="T73" s="7"/>
    </row>
    <row r="74" spans="2:20" ht="15" customHeight="1" x14ac:dyDescent="0.25">
      <c r="B74" s="13"/>
      <c r="T74" s="7"/>
    </row>
    <row r="75" spans="2:20" ht="15" customHeight="1" x14ac:dyDescent="0.25">
      <c r="B75" s="13"/>
      <c r="C75" s="1" t="s">
        <v>62</v>
      </c>
      <c r="T75" s="7"/>
    </row>
    <row r="76" spans="2:20" ht="15" customHeight="1" x14ac:dyDescent="0.25">
      <c r="B76" s="13"/>
      <c r="T76" s="7"/>
    </row>
    <row r="77" spans="2:20" ht="15" customHeight="1" x14ac:dyDescent="0.2">
      <c r="B77" s="13"/>
      <c r="C77" s="49" t="s">
        <v>11</v>
      </c>
      <c r="D77" s="1" t="s">
        <v>33</v>
      </c>
      <c r="T77" s="7"/>
    </row>
    <row r="78" spans="2:20" ht="15" customHeight="1" x14ac:dyDescent="0.2">
      <c r="B78" s="13"/>
      <c r="C78" s="49" t="s">
        <v>11</v>
      </c>
      <c r="D78" s="1" t="s">
        <v>34</v>
      </c>
      <c r="T78" s="7"/>
    </row>
    <row r="79" spans="2:20" ht="15" customHeight="1" x14ac:dyDescent="0.2">
      <c r="B79" s="13"/>
      <c r="C79" s="49" t="s">
        <v>11</v>
      </c>
      <c r="D79" s="1" t="s">
        <v>63</v>
      </c>
      <c r="T79" s="7"/>
    </row>
    <row r="80" spans="2:20" ht="15" customHeight="1" x14ac:dyDescent="0.2">
      <c r="B80" s="13"/>
      <c r="C80" s="49" t="s">
        <v>11</v>
      </c>
      <c r="D80" s="1" t="s">
        <v>64</v>
      </c>
      <c r="T80" s="7"/>
    </row>
    <row r="81" spans="2:20" ht="15" customHeight="1" x14ac:dyDescent="0.25">
      <c r="B81" s="13"/>
      <c r="C81" s="46"/>
      <c r="T81" s="7"/>
    </row>
    <row r="82" spans="2:20" ht="15" customHeight="1" x14ac:dyDescent="0.25">
      <c r="B82" s="13"/>
      <c r="C82" s="1" t="s">
        <v>188</v>
      </c>
      <c r="T82" s="7"/>
    </row>
    <row r="83" spans="2:20" ht="15" customHeight="1" x14ac:dyDescent="0.25">
      <c r="B83" s="13"/>
      <c r="T83" s="7"/>
    </row>
    <row r="84" spans="2:20" ht="15" customHeight="1" x14ac:dyDescent="0.2">
      <c r="B84" s="13"/>
      <c r="C84" s="49" t="s">
        <v>11</v>
      </c>
      <c r="D84" s="1" t="s">
        <v>65</v>
      </c>
      <c r="T84" s="7"/>
    </row>
    <row r="85" spans="2:20" ht="15" customHeight="1" x14ac:dyDescent="0.2">
      <c r="B85" s="13"/>
      <c r="C85" s="49" t="s">
        <v>11</v>
      </c>
      <c r="D85" s="1" t="s">
        <v>66</v>
      </c>
      <c r="T85" s="7"/>
    </row>
    <row r="86" spans="2:20" ht="15" customHeight="1" x14ac:dyDescent="0.2">
      <c r="B86" s="13"/>
      <c r="C86" s="49" t="s">
        <v>11</v>
      </c>
      <c r="D86" s="1" t="s">
        <v>67</v>
      </c>
      <c r="T86" s="7"/>
    </row>
    <row r="87" spans="2:20" ht="15" customHeight="1" x14ac:dyDescent="0.25">
      <c r="B87" s="13"/>
      <c r="T87" s="7"/>
    </row>
    <row r="88" spans="2:20" ht="15" customHeight="1" x14ac:dyDescent="0.25">
      <c r="B88" s="13"/>
      <c r="C88" s="163" t="s">
        <v>35</v>
      </c>
      <c r="D88" s="164"/>
      <c r="E88" s="164"/>
      <c r="F88" s="164"/>
      <c r="G88" s="164"/>
      <c r="H88" s="164"/>
      <c r="I88" s="164"/>
      <c r="J88" s="164"/>
      <c r="K88" s="164"/>
      <c r="L88" s="164"/>
      <c r="M88" s="164"/>
      <c r="N88" s="164"/>
      <c r="O88" s="164"/>
      <c r="P88" s="164"/>
      <c r="Q88" s="164"/>
      <c r="R88" s="164"/>
      <c r="S88" s="164"/>
      <c r="T88" s="7"/>
    </row>
    <row r="89" spans="2:20" ht="15" customHeight="1" x14ac:dyDescent="0.25">
      <c r="B89" s="13"/>
      <c r="C89" s="164"/>
      <c r="D89" s="164"/>
      <c r="E89" s="164"/>
      <c r="F89" s="164"/>
      <c r="G89" s="164"/>
      <c r="H89" s="164"/>
      <c r="I89" s="164"/>
      <c r="J89" s="164"/>
      <c r="K89" s="164"/>
      <c r="L89" s="164"/>
      <c r="M89" s="164"/>
      <c r="N89" s="164"/>
      <c r="O89" s="164"/>
      <c r="P89" s="164"/>
      <c r="Q89" s="164"/>
      <c r="R89" s="164"/>
      <c r="S89" s="164"/>
      <c r="T89" s="7"/>
    </row>
    <row r="90" spans="2:20" ht="15" customHeight="1" x14ac:dyDescent="0.2">
      <c r="B90" s="13"/>
      <c r="C90" s="49"/>
      <c r="T90" s="7"/>
    </row>
    <row r="91" spans="2:20" ht="15" customHeight="1" thickBot="1" x14ac:dyDescent="0.3">
      <c r="B91" s="15"/>
      <c r="C91" s="8"/>
      <c r="D91" s="8"/>
      <c r="E91" s="8"/>
      <c r="F91" s="8"/>
      <c r="G91" s="8"/>
      <c r="H91" s="8"/>
      <c r="I91" s="8"/>
      <c r="J91" s="8"/>
      <c r="K91" s="8"/>
      <c r="L91" s="8"/>
      <c r="M91" s="60"/>
      <c r="N91" s="8"/>
      <c r="O91" s="8"/>
      <c r="P91" s="8"/>
      <c r="Q91" s="8"/>
      <c r="R91" s="8"/>
      <c r="S91" s="8"/>
      <c r="T91" s="9"/>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2" t="s">
        <v>28</v>
      </c>
      <c r="L99" s="162"/>
    </row>
    <row r="100" spans="11:12"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showZeros="0" tabSelected="1" topLeftCell="D1" zoomScale="85" zoomScaleNormal="85" zoomScalePageLayoutView="125" workbookViewId="0">
      <selection activeCell="G62" sqref="G62"/>
    </sheetView>
  </sheetViews>
  <sheetFormatPr baseColWidth="10" defaultColWidth="0" defaultRowHeight="14.25" zeroHeight="1" x14ac:dyDescent="0.25"/>
  <cols>
    <col min="1" max="1" width="1.7109375" style="61" customWidth="1"/>
    <col min="2" max="2" width="1.28515625" style="61" customWidth="1"/>
    <col min="3" max="3" width="23.7109375" style="61" customWidth="1"/>
    <col min="4" max="4" width="18.42578125" style="61" customWidth="1"/>
    <col min="5" max="5" width="25.7109375" style="61" customWidth="1"/>
    <col min="6" max="6" width="18.7109375" style="61" customWidth="1"/>
    <col min="7" max="7" width="60.7109375" style="61" customWidth="1"/>
    <col min="8" max="8" width="15.42578125" style="61" customWidth="1"/>
    <col min="9" max="9" width="50.140625" style="61" customWidth="1"/>
    <col min="10" max="10" width="1.140625" style="61" customWidth="1"/>
    <col min="11" max="11" width="4.42578125" style="61" customWidth="1"/>
    <col min="12" max="12" width="11.42578125" style="61" customWidth="1"/>
    <col min="13" max="13" width="6" style="61" customWidth="1"/>
    <col min="14" max="16" width="0" style="61" hidden="1" customWidth="1"/>
    <col min="17" max="16384" width="11.42578125" style="61" hidden="1"/>
  </cols>
  <sheetData>
    <row r="1" spans="2:14" ht="7.5" customHeight="1" thickBot="1" x14ac:dyDescent="0.3">
      <c r="C1" s="62"/>
      <c r="G1" s="61" t="s">
        <v>4</v>
      </c>
    </row>
    <row r="2" spans="2:14" ht="93" customHeight="1" x14ac:dyDescent="0.25">
      <c r="B2" s="63"/>
      <c r="C2" s="64"/>
      <c r="D2" s="65"/>
      <c r="E2" s="65"/>
      <c r="F2" s="65"/>
      <c r="G2" s="65"/>
      <c r="H2" s="65"/>
      <c r="I2" s="65"/>
      <c r="J2" s="66"/>
    </row>
    <row r="3" spans="2:14" ht="29.25" customHeight="1" x14ac:dyDescent="0.25">
      <c r="B3" s="67"/>
      <c r="C3" s="166" t="s">
        <v>73</v>
      </c>
      <c r="D3" s="167"/>
      <c r="E3" s="167"/>
      <c r="F3" s="167"/>
      <c r="G3" s="167"/>
      <c r="H3" s="167"/>
      <c r="I3" s="167"/>
      <c r="J3" s="68"/>
      <c r="K3" s="69"/>
      <c r="L3" s="69"/>
      <c r="M3" s="69"/>
      <c r="N3" s="69"/>
    </row>
    <row r="4" spans="2:14" ht="6" customHeight="1" thickBot="1" x14ac:dyDescent="0.3">
      <c r="B4" s="67"/>
      <c r="C4" s="62"/>
      <c r="J4" s="70"/>
    </row>
    <row r="5" spans="2:14" ht="27.75" customHeight="1" x14ac:dyDescent="0.25">
      <c r="B5" s="67"/>
      <c r="C5" s="189" t="s">
        <v>5</v>
      </c>
      <c r="D5" s="190"/>
      <c r="E5" s="190"/>
      <c r="F5" s="190"/>
      <c r="G5" s="189" t="s">
        <v>21</v>
      </c>
      <c r="H5" s="193"/>
      <c r="I5" s="194"/>
      <c r="J5" s="70"/>
    </row>
    <row r="6" spans="2:14" ht="28.5" customHeight="1" thickBot="1" x14ac:dyDescent="0.3">
      <c r="B6" s="67"/>
      <c r="C6" s="191"/>
      <c r="D6" s="192"/>
      <c r="E6" s="192"/>
      <c r="F6" s="192"/>
      <c r="G6" s="195">
        <f>IF(SUM(H10:H62)=0,"",AVERAGE(H10:H62))</f>
        <v>96.037735849056602</v>
      </c>
      <c r="H6" s="196"/>
      <c r="I6" s="197"/>
      <c r="J6" s="70"/>
    </row>
    <row r="7" spans="2:14" ht="9.75" customHeight="1" thickBot="1" x14ac:dyDescent="0.3">
      <c r="B7" s="67"/>
      <c r="C7" s="62"/>
      <c r="J7" s="70"/>
    </row>
    <row r="8" spans="2:14" ht="26.1" customHeight="1" x14ac:dyDescent="0.25">
      <c r="B8" s="67"/>
      <c r="C8" s="185" t="s">
        <v>45</v>
      </c>
      <c r="D8" s="181" t="s">
        <v>20</v>
      </c>
      <c r="E8" s="187" t="s">
        <v>22</v>
      </c>
      <c r="F8" s="181" t="s">
        <v>20</v>
      </c>
      <c r="G8" s="181" t="s">
        <v>3</v>
      </c>
      <c r="H8" s="181" t="s">
        <v>7</v>
      </c>
      <c r="I8" s="183" t="s">
        <v>8</v>
      </c>
      <c r="J8" s="70"/>
      <c r="K8" s="71"/>
    </row>
    <row r="9" spans="2:14" ht="42.95" customHeight="1" thickBot="1" x14ac:dyDescent="0.3">
      <c r="B9" s="67"/>
      <c r="C9" s="186"/>
      <c r="D9" s="182"/>
      <c r="E9" s="188"/>
      <c r="F9" s="182"/>
      <c r="G9" s="182"/>
      <c r="H9" s="182"/>
      <c r="I9" s="184"/>
      <c r="J9" s="70"/>
      <c r="K9" s="71"/>
    </row>
    <row r="10" spans="2:14" ht="85.5" customHeight="1" x14ac:dyDescent="0.25">
      <c r="B10" s="67"/>
      <c r="C10" s="172" t="s">
        <v>107</v>
      </c>
      <c r="D10" s="171">
        <f>IF(SUM(H10:H62)=0,"",AVERAGE(H10:H62))</f>
        <v>96.037735849056602</v>
      </c>
      <c r="E10" s="173" t="s">
        <v>80</v>
      </c>
      <c r="F10" s="174">
        <f>IF(SUM(H10:H12)=0,"",AVERAGE(H10:H12))</f>
        <v>86.666666666666671</v>
      </c>
      <c r="G10" s="146" t="s">
        <v>81</v>
      </c>
      <c r="H10" s="72">
        <v>100</v>
      </c>
      <c r="I10" s="142" t="s">
        <v>190</v>
      </c>
      <c r="J10" s="70"/>
    </row>
    <row r="11" spans="2:14" ht="88.5" customHeight="1" x14ac:dyDescent="0.25">
      <c r="B11" s="67"/>
      <c r="C11" s="172"/>
      <c r="D11" s="171"/>
      <c r="E11" s="173"/>
      <c r="F11" s="174"/>
      <c r="G11" s="147" t="s">
        <v>114</v>
      </c>
      <c r="H11" s="74">
        <v>80</v>
      </c>
      <c r="I11" s="142" t="s">
        <v>191</v>
      </c>
      <c r="J11" s="70"/>
      <c r="L11" s="73" t="s">
        <v>28</v>
      </c>
    </row>
    <row r="12" spans="2:14" ht="69.599999999999994" customHeight="1" x14ac:dyDescent="0.25">
      <c r="B12" s="67"/>
      <c r="C12" s="172"/>
      <c r="D12" s="171"/>
      <c r="E12" s="173"/>
      <c r="F12" s="174"/>
      <c r="G12" s="148" t="s">
        <v>134</v>
      </c>
      <c r="H12" s="75">
        <v>80</v>
      </c>
      <c r="I12" s="142" t="s">
        <v>192</v>
      </c>
      <c r="J12" s="70"/>
      <c r="L12" s="73"/>
    </row>
    <row r="13" spans="2:14" ht="93.6" customHeight="1" x14ac:dyDescent="0.25">
      <c r="B13" s="67"/>
      <c r="C13" s="172"/>
      <c r="D13" s="171"/>
      <c r="E13" s="173" t="s">
        <v>110</v>
      </c>
      <c r="F13" s="174">
        <f>IF(SUM(H13:H16)=0,"",AVERAGE(H13:H16))</f>
        <v>100</v>
      </c>
      <c r="G13" s="146" t="s">
        <v>105</v>
      </c>
      <c r="H13" s="72">
        <v>100</v>
      </c>
      <c r="I13" s="142" t="s">
        <v>193</v>
      </c>
      <c r="J13" s="70"/>
    </row>
    <row r="14" spans="2:14" ht="173.1" customHeight="1" x14ac:dyDescent="0.25">
      <c r="B14" s="67"/>
      <c r="C14" s="172"/>
      <c r="D14" s="171"/>
      <c r="E14" s="173"/>
      <c r="F14" s="174"/>
      <c r="G14" s="143" t="s">
        <v>129</v>
      </c>
      <c r="H14" s="74">
        <v>100</v>
      </c>
      <c r="I14" s="144" t="s">
        <v>194</v>
      </c>
      <c r="J14" s="70"/>
    </row>
    <row r="15" spans="2:14" ht="108" customHeight="1" x14ac:dyDescent="0.25">
      <c r="B15" s="67"/>
      <c r="C15" s="172"/>
      <c r="D15" s="171"/>
      <c r="E15" s="173"/>
      <c r="F15" s="174"/>
      <c r="G15" s="147" t="s">
        <v>128</v>
      </c>
      <c r="H15" s="74">
        <v>100</v>
      </c>
      <c r="I15" s="144" t="s">
        <v>195</v>
      </c>
      <c r="J15" s="70"/>
      <c r="L15" s="73" t="s">
        <v>111</v>
      </c>
    </row>
    <row r="16" spans="2:14" ht="115.5" customHeight="1" x14ac:dyDescent="0.25">
      <c r="B16" s="67"/>
      <c r="C16" s="172"/>
      <c r="D16" s="171"/>
      <c r="E16" s="176"/>
      <c r="F16" s="175"/>
      <c r="G16" s="148" t="s">
        <v>127</v>
      </c>
      <c r="H16" s="75">
        <v>100</v>
      </c>
      <c r="I16" s="145" t="s">
        <v>196</v>
      </c>
      <c r="J16" s="70"/>
    </row>
    <row r="17" spans="2:11" ht="104.45" customHeight="1" x14ac:dyDescent="0.25">
      <c r="B17" s="67"/>
      <c r="C17" s="172"/>
      <c r="D17" s="171"/>
      <c r="E17" s="177" t="s">
        <v>83</v>
      </c>
      <c r="F17" s="179">
        <f>IF(SUM(H17:H18)=0,"",AVERAGE(H17:H18))</f>
        <v>100</v>
      </c>
      <c r="G17" s="146" t="s">
        <v>87</v>
      </c>
      <c r="H17" s="72">
        <v>100</v>
      </c>
      <c r="I17" s="142" t="s">
        <v>197</v>
      </c>
      <c r="J17" s="70"/>
    </row>
    <row r="18" spans="2:11" ht="50.1" customHeight="1" x14ac:dyDescent="0.25">
      <c r="B18" s="67"/>
      <c r="C18" s="172"/>
      <c r="D18" s="171"/>
      <c r="E18" s="178"/>
      <c r="F18" s="180"/>
      <c r="G18" s="148" t="s">
        <v>182</v>
      </c>
      <c r="H18" s="75">
        <v>100</v>
      </c>
      <c r="I18" s="145" t="s">
        <v>198</v>
      </c>
      <c r="J18" s="70"/>
    </row>
    <row r="19" spans="2:11" ht="105.95" customHeight="1" x14ac:dyDescent="0.25">
      <c r="B19" s="67"/>
      <c r="C19" s="172"/>
      <c r="D19" s="171"/>
      <c r="E19" s="173" t="s">
        <v>76</v>
      </c>
      <c r="F19" s="174">
        <f>IF(SUM(H19:H23)=0,"",AVERAGE(H19:H23))</f>
        <v>100</v>
      </c>
      <c r="G19" s="146" t="s">
        <v>91</v>
      </c>
      <c r="H19" s="72">
        <v>100</v>
      </c>
      <c r="I19" s="145" t="s">
        <v>220</v>
      </c>
      <c r="J19" s="70"/>
      <c r="K19" s="71"/>
    </row>
    <row r="20" spans="2:11" ht="123.95" customHeight="1" x14ac:dyDescent="0.25">
      <c r="B20" s="67"/>
      <c r="C20" s="172"/>
      <c r="D20" s="171"/>
      <c r="E20" s="173"/>
      <c r="F20" s="174"/>
      <c r="G20" s="147" t="s">
        <v>132</v>
      </c>
      <c r="H20" s="74">
        <v>100</v>
      </c>
      <c r="I20" s="149" t="s">
        <v>199</v>
      </c>
      <c r="J20" s="70"/>
      <c r="K20" s="71"/>
    </row>
    <row r="21" spans="2:11" ht="188.1" customHeight="1" x14ac:dyDescent="0.25">
      <c r="B21" s="67"/>
      <c r="C21" s="172"/>
      <c r="D21" s="171"/>
      <c r="E21" s="173"/>
      <c r="F21" s="175"/>
      <c r="G21" s="143" t="s">
        <v>90</v>
      </c>
      <c r="H21" s="74">
        <v>100</v>
      </c>
      <c r="I21" s="149" t="s">
        <v>200</v>
      </c>
      <c r="J21" s="70"/>
      <c r="K21" s="71"/>
    </row>
    <row r="22" spans="2:11" ht="174.6" customHeight="1" x14ac:dyDescent="0.25">
      <c r="B22" s="67"/>
      <c r="C22" s="172"/>
      <c r="D22" s="171"/>
      <c r="E22" s="173"/>
      <c r="F22" s="175"/>
      <c r="G22" s="147" t="s">
        <v>96</v>
      </c>
      <c r="H22" s="74">
        <v>100</v>
      </c>
      <c r="I22" s="149" t="s">
        <v>201</v>
      </c>
      <c r="J22" s="70"/>
      <c r="K22" s="71"/>
    </row>
    <row r="23" spans="2:11" ht="132.94999999999999" customHeight="1" x14ac:dyDescent="0.25">
      <c r="B23" s="67"/>
      <c r="C23" s="172"/>
      <c r="D23" s="171"/>
      <c r="E23" s="173"/>
      <c r="F23" s="175"/>
      <c r="G23" s="150" t="s">
        <v>86</v>
      </c>
      <c r="H23" s="75">
        <v>100</v>
      </c>
      <c r="I23" s="145" t="s">
        <v>202</v>
      </c>
      <c r="J23" s="70"/>
    </row>
    <row r="24" spans="2:11" ht="82.5" customHeight="1" x14ac:dyDescent="0.25">
      <c r="B24" s="67"/>
      <c r="C24" s="172"/>
      <c r="D24" s="171"/>
      <c r="E24" s="173" t="s">
        <v>92</v>
      </c>
      <c r="F24" s="174">
        <f>IF(SUM(H24:H27)=0,"",AVERAGE(H24:H27))</f>
        <v>100</v>
      </c>
      <c r="G24" s="151" t="s">
        <v>85</v>
      </c>
      <c r="H24" s="72">
        <v>100</v>
      </c>
      <c r="I24" s="145" t="s">
        <v>203</v>
      </c>
      <c r="J24" s="70"/>
    </row>
    <row r="25" spans="2:11" ht="110.1" customHeight="1" x14ac:dyDescent="0.25">
      <c r="B25" s="67"/>
      <c r="C25" s="172"/>
      <c r="D25" s="171"/>
      <c r="E25" s="173"/>
      <c r="F25" s="174"/>
      <c r="G25" s="143" t="s">
        <v>126</v>
      </c>
      <c r="H25" s="74">
        <v>100</v>
      </c>
      <c r="I25" s="152" t="s">
        <v>204</v>
      </c>
      <c r="J25" s="70"/>
    </row>
    <row r="26" spans="2:11" ht="83.45" customHeight="1" x14ac:dyDescent="0.25">
      <c r="B26" s="67"/>
      <c r="C26" s="172"/>
      <c r="D26" s="171"/>
      <c r="E26" s="173"/>
      <c r="F26" s="174"/>
      <c r="G26" s="147" t="s">
        <v>102</v>
      </c>
      <c r="H26" s="74">
        <v>100</v>
      </c>
      <c r="I26" s="154" t="s">
        <v>206</v>
      </c>
      <c r="J26" s="70"/>
    </row>
    <row r="27" spans="2:11" ht="83.45" customHeight="1" x14ac:dyDescent="0.25">
      <c r="B27" s="67"/>
      <c r="C27" s="172"/>
      <c r="D27" s="171"/>
      <c r="E27" s="173"/>
      <c r="F27" s="174"/>
      <c r="G27" s="155" t="s">
        <v>180</v>
      </c>
      <c r="H27" s="75">
        <v>100</v>
      </c>
      <c r="I27" s="145" t="s">
        <v>205</v>
      </c>
      <c r="J27" s="70"/>
    </row>
    <row r="28" spans="2:11" ht="171" customHeight="1" x14ac:dyDescent="0.25">
      <c r="B28" s="67"/>
      <c r="C28" s="172"/>
      <c r="D28" s="171"/>
      <c r="E28" s="173" t="s">
        <v>97</v>
      </c>
      <c r="F28" s="174">
        <f>IF(SUM(H28:H31)=0,"",AVERAGE(H28:H31))</f>
        <v>100</v>
      </c>
      <c r="G28" s="151" t="s">
        <v>130</v>
      </c>
      <c r="H28" s="72">
        <v>100</v>
      </c>
      <c r="I28" s="142" t="s">
        <v>207</v>
      </c>
      <c r="J28" s="70"/>
    </row>
    <row r="29" spans="2:11" ht="50.1" customHeight="1" x14ac:dyDescent="0.25">
      <c r="B29" s="67"/>
      <c r="C29" s="172"/>
      <c r="D29" s="171"/>
      <c r="E29" s="173"/>
      <c r="F29" s="174"/>
      <c r="G29" s="143" t="s">
        <v>131</v>
      </c>
      <c r="H29" s="74">
        <v>100</v>
      </c>
      <c r="I29" s="149" t="s">
        <v>208</v>
      </c>
      <c r="J29" s="70"/>
    </row>
    <row r="30" spans="2:11" ht="50.1" customHeight="1" x14ac:dyDescent="0.25">
      <c r="B30" s="67"/>
      <c r="C30" s="172"/>
      <c r="D30" s="171"/>
      <c r="E30" s="173"/>
      <c r="F30" s="175"/>
      <c r="G30" s="143" t="s">
        <v>98</v>
      </c>
      <c r="H30" s="74">
        <v>100</v>
      </c>
      <c r="I30" s="149" t="s">
        <v>209</v>
      </c>
      <c r="J30" s="70"/>
    </row>
    <row r="31" spans="2:11" ht="221.45" customHeight="1" x14ac:dyDescent="0.25">
      <c r="B31" s="67"/>
      <c r="C31" s="172"/>
      <c r="D31" s="171"/>
      <c r="E31" s="176"/>
      <c r="F31" s="175"/>
      <c r="G31" s="150" t="s">
        <v>109</v>
      </c>
      <c r="H31" s="75">
        <v>100</v>
      </c>
      <c r="I31" s="145" t="s">
        <v>210</v>
      </c>
      <c r="J31" s="70"/>
    </row>
    <row r="32" spans="2:11" ht="309" customHeight="1" x14ac:dyDescent="0.25">
      <c r="B32" s="67"/>
      <c r="C32" s="172"/>
      <c r="D32" s="171"/>
      <c r="E32" s="177" t="s">
        <v>82</v>
      </c>
      <c r="F32" s="202">
        <f>IF(SUM(H32:H38)=0,"",AVERAGE(H32:H38))</f>
        <v>100</v>
      </c>
      <c r="G32" s="146" t="s">
        <v>84</v>
      </c>
      <c r="H32" s="72">
        <v>100</v>
      </c>
      <c r="I32" s="142" t="s">
        <v>211</v>
      </c>
      <c r="J32" s="70"/>
    </row>
    <row r="33" spans="2:10" ht="78.95" customHeight="1" x14ac:dyDescent="0.25">
      <c r="B33" s="67"/>
      <c r="C33" s="172"/>
      <c r="D33" s="171"/>
      <c r="E33" s="178"/>
      <c r="F33" s="203"/>
      <c r="G33" s="136" t="s">
        <v>89</v>
      </c>
      <c r="H33" s="74">
        <v>100</v>
      </c>
      <c r="I33" s="149" t="s">
        <v>212</v>
      </c>
      <c r="J33" s="70"/>
    </row>
    <row r="34" spans="2:10" ht="50.1" customHeight="1" x14ac:dyDescent="0.25">
      <c r="B34" s="67"/>
      <c r="C34" s="172"/>
      <c r="D34" s="171"/>
      <c r="E34" s="178"/>
      <c r="F34" s="203"/>
      <c r="G34" s="136" t="s">
        <v>120</v>
      </c>
      <c r="H34" s="74">
        <v>100</v>
      </c>
      <c r="I34" s="149" t="s">
        <v>213</v>
      </c>
      <c r="J34" s="70"/>
    </row>
    <row r="35" spans="2:10" ht="129.6" customHeight="1" x14ac:dyDescent="0.25">
      <c r="B35" s="67"/>
      <c r="C35" s="172"/>
      <c r="D35" s="171"/>
      <c r="E35" s="178"/>
      <c r="F35" s="203"/>
      <c r="G35" s="138" t="s">
        <v>121</v>
      </c>
      <c r="H35" s="74">
        <v>100</v>
      </c>
      <c r="I35" s="149" t="s">
        <v>214</v>
      </c>
      <c r="J35" s="70"/>
    </row>
    <row r="36" spans="2:10" ht="50.1" customHeight="1" x14ac:dyDescent="0.25">
      <c r="B36" s="67"/>
      <c r="C36" s="172"/>
      <c r="D36" s="171"/>
      <c r="E36" s="178"/>
      <c r="F36" s="203"/>
      <c r="G36" s="136" t="s">
        <v>124</v>
      </c>
      <c r="H36" s="74">
        <v>100</v>
      </c>
      <c r="I36" s="153" t="s">
        <v>215</v>
      </c>
      <c r="J36" s="70"/>
    </row>
    <row r="37" spans="2:10" ht="153" customHeight="1" x14ac:dyDescent="0.25">
      <c r="B37" s="67"/>
      <c r="C37" s="172"/>
      <c r="D37" s="171"/>
      <c r="E37" s="178"/>
      <c r="F37" s="203"/>
      <c r="G37" s="138" t="s">
        <v>181</v>
      </c>
      <c r="H37" s="74">
        <v>100</v>
      </c>
      <c r="I37" s="143" t="s">
        <v>216</v>
      </c>
      <c r="J37" s="70"/>
    </row>
    <row r="38" spans="2:10" ht="170.1" customHeight="1" x14ac:dyDescent="0.25">
      <c r="B38" s="67"/>
      <c r="C38" s="172"/>
      <c r="D38" s="171"/>
      <c r="E38" s="198"/>
      <c r="F38" s="204"/>
      <c r="G38" s="137" t="s">
        <v>181</v>
      </c>
      <c r="H38" s="75">
        <v>100</v>
      </c>
      <c r="I38" s="143" t="s">
        <v>216</v>
      </c>
      <c r="J38" s="70"/>
    </row>
    <row r="39" spans="2:10" ht="50.1" customHeight="1" x14ac:dyDescent="0.25">
      <c r="B39" s="67"/>
      <c r="C39" s="172"/>
      <c r="D39" s="171"/>
      <c r="E39" s="173" t="s">
        <v>77</v>
      </c>
      <c r="F39" s="174">
        <f>IF(SUM(H39:H44)=0,"",AVERAGE(H39:H44))</f>
        <v>100</v>
      </c>
      <c r="G39" s="135" t="s">
        <v>115</v>
      </c>
      <c r="H39" s="72">
        <v>100</v>
      </c>
      <c r="I39" s="142" t="s">
        <v>217</v>
      </c>
      <c r="J39" s="70"/>
    </row>
    <row r="40" spans="2:10" ht="57" customHeight="1" x14ac:dyDescent="0.25">
      <c r="B40" s="67"/>
      <c r="C40" s="172"/>
      <c r="D40" s="171"/>
      <c r="E40" s="173"/>
      <c r="F40" s="174"/>
      <c r="G40" s="138" t="s">
        <v>116</v>
      </c>
      <c r="H40" s="74">
        <v>100</v>
      </c>
      <c r="I40" s="142" t="s">
        <v>218</v>
      </c>
      <c r="J40" s="70"/>
    </row>
    <row r="41" spans="2:10" ht="50.1" customHeight="1" x14ac:dyDescent="0.25">
      <c r="B41" s="67"/>
      <c r="C41" s="172"/>
      <c r="D41" s="171"/>
      <c r="E41" s="173"/>
      <c r="F41" s="174"/>
      <c r="G41" s="136" t="s">
        <v>100</v>
      </c>
      <c r="H41" s="74">
        <v>100</v>
      </c>
      <c r="I41" s="149" t="s">
        <v>219</v>
      </c>
      <c r="J41" s="70"/>
    </row>
    <row r="42" spans="2:10" ht="127.5" x14ac:dyDescent="0.25">
      <c r="B42" s="67"/>
      <c r="C42" s="172"/>
      <c r="D42" s="171"/>
      <c r="E42" s="173"/>
      <c r="F42" s="174"/>
      <c r="G42" s="136" t="s">
        <v>99</v>
      </c>
      <c r="H42" s="74">
        <v>100</v>
      </c>
      <c r="I42" s="149" t="s">
        <v>221</v>
      </c>
      <c r="J42" s="70"/>
    </row>
    <row r="43" spans="2:10" ht="140.1" customHeight="1" x14ac:dyDescent="0.25">
      <c r="B43" s="67"/>
      <c r="C43" s="172"/>
      <c r="D43" s="171"/>
      <c r="E43" s="173"/>
      <c r="F43" s="174"/>
      <c r="G43" s="147" t="s">
        <v>101</v>
      </c>
      <c r="H43" s="74">
        <v>100</v>
      </c>
      <c r="I43" s="149" t="s">
        <v>222</v>
      </c>
      <c r="J43" s="70"/>
    </row>
    <row r="44" spans="2:10" ht="98.1" customHeight="1" x14ac:dyDescent="0.25">
      <c r="B44" s="67"/>
      <c r="C44" s="172"/>
      <c r="D44" s="171"/>
      <c r="E44" s="173"/>
      <c r="F44" s="175"/>
      <c r="G44" s="137" t="s">
        <v>117</v>
      </c>
      <c r="H44" s="75">
        <v>100</v>
      </c>
      <c r="I44" s="145" t="s">
        <v>226</v>
      </c>
      <c r="J44" s="70"/>
    </row>
    <row r="45" spans="2:10" ht="50.1" customHeight="1" x14ac:dyDescent="0.25">
      <c r="B45" s="67"/>
      <c r="C45" s="172"/>
      <c r="D45" s="171"/>
      <c r="E45" s="177" t="s">
        <v>176</v>
      </c>
      <c r="F45" s="199">
        <f>IF(SUM(H45:H55)=0,"",AVERAGE(H45:H55))</f>
        <v>86.36363636363636</v>
      </c>
      <c r="G45" s="135" t="s">
        <v>93</v>
      </c>
      <c r="H45" s="72">
        <v>100</v>
      </c>
      <c r="I45" s="142" t="s">
        <v>224</v>
      </c>
      <c r="J45" s="70"/>
    </row>
    <row r="46" spans="2:10" ht="101.1" customHeight="1" x14ac:dyDescent="0.25">
      <c r="B46" s="67"/>
      <c r="C46" s="172"/>
      <c r="D46" s="171"/>
      <c r="E46" s="178"/>
      <c r="F46" s="200"/>
      <c r="G46" s="147" t="s">
        <v>94</v>
      </c>
      <c r="H46" s="74">
        <v>100</v>
      </c>
      <c r="I46" s="157" t="s">
        <v>225</v>
      </c>
      <c r="J46" s="70"/>
    </row>
    <row r="47" spans="2:10" ht="81" customHeight="1" x14ac:dyDescent="0.25">
      <c r="B47" s="67"/>
      <c r="C47" s="172"/>
      <c r="D47" s="171"/>
      <c r="E47" s="178"/>
      <c r="F47" s="200"/>
      <c r="G47" s="147" t="s">
        <v>95</v>
      </c>
      <c r="H47" s="74">
        <v>100</v>
      </c>
      <c r="I47" s="156" t="s">
        <v>223</v>
      </c>
      <c r="J47" s="70"/>
    </row>
    <row r="48" spans="2:10" ht="75.599999999999994" customHeight="1" x14ac:dyDescent="0.25">
      <c r="B48" s="67"/>
      <c r="C48" s="172"/>
      <c r="D48" s="171"/>
      <c r="E48" s="178"/>
      <c r="F48" s="200"/>
      <c r="G48" s="138" t="s">
        <v>133</v>
      </c>
      <c r="H48" s="74">
        <v>100</v>
      </c>
      <c r="I48" s="149" t="s">
        <v>227</v>
      </c>
      <c r="J48" s="70"/>
    </row>
    <row r="49" spans="2:10" ht="50.1" customHeight="1" x14ac:dyDescent="0.25">
      <c r="B49" s="67"/>
      <c r="C49" s="172"/>
      <c r="D49" s="171"/>
      <c r="E49" s="178"/>
      <c r="F49" s="200"/>
      <c r="G49" s="138" t="s">
        <v>187</v>
      </c>
      <c r="H49" s="74">
        <v>0</v>
      </c>
      <c r="I49" s="149" t="s">
        <v>229</v>
      </c>
      <c r="J49" s="70"/>
    </row>
    <row r="50" spans="2:10" ht="63.95" customHeight="1" x14ac:dyDescent="0.25">
      <c r="B50" s="67"/>
      <c r="C50" s="172"/>
      <c r="D50" s="171"/>
      <c r="E50" s="178"/>
      <c r="F50" s="200"/>
      <c r="G50" s="138" t="s">
        <v>103</v>
      </c>
      <c r="H50" s="74">
        <v>50</v>
      </c>
      <c r="I50" s="149" t="s">
        <v>228</v>
      </c>
      <c r="J50" s="70"/>
    </row>
    <row r="51" spans="2:10" ht="50.1" customHeight="1" x14ac:dyDescent="0.25">
      <c r="B51" s="67"/>
      <c r="C51" s="172"/>
      <c r="D51" s="171"/>
      <c r="E51" s="178"/>
      <c r="F51" s="200"/>
      <c r="G51" s="136" t="s">
        <v>74</v>
      </c>
      <c r="H51" s="74">
        <v>100</v>
      </c>
      <c r="I51" s="149" t="s">
        <v>230</v>
      </c>
      <c r="J51" s="70"/>
    </row>
    <row r="52" spans="2:10" ht="72.95" customHeight="1" x14ac:dyDescent="0.25">
      <c r="B52" s="67"/>
      <c r="C52" s="172"/>
      <c r="D52" s="171"/>
      <c r="E52" s="178"/>
      <c r="F52" s="200"/>
      <c r="G52" s="136" t="s">
        <v>118</v>
      </c>
      <c r="H52" s="74">
        <v>100</v>
      </c>
      <c r="I52" s="149" t="s">
        <v>231</v>
      </c>
      <c r="J52" s="70"/>
    </row>
    <row r="53" spans="2:10" ht="207.95" customHeight="1" x14ac:dyDescent="0.25">
      <c r="B53" s="67"/>
      <c r="C53" s="172"/>
      <c r="D53" s="171"/>
      <c r="E53" s="178"/>
      <c r="F53" s="200"/>
      <c r="G53" s="147" t="s">
        <v>125</v>
      </c>
      <c r="H53" s="74">
        <v>100</v>
      </c>
      <c r="I53" s="149" t="s">
        <v>234</v>
      </c>
      <c r="J53" s="70"/>
    </row>
    <row r="54" spans="2:10" ht="50.1" customHeight="1" x14ac:dyDescent="0.25">
      <c r="B54" s="67"/>
      <c r="C54" s="172"/>
      <c r="D54" s="171"/>
      <c r="E54" s="178"/>
      <c r="F54" s="200"/>
      <c r="G54" s="139" t="s">
        <v>183</v>
      </c>
      <c r="H54" s="83">
        <v>100</v>
      </c>
      <c r="I54" s="149" t="s">
        <v>232</v>
      </c>
      <c r="J54" s="70"/>
    </row>
    <row r="55" spans="2:10" ht="50.1" customHeight="1" x14ac:dyDescent="0.25">
      <c r="B55" s="67"/>
      <c r="C55" s="172"/>
      <c r="D55" s="171"/>
      <c r="E55" s="198"/>
      <c r="F55" s="201"/>
      <c r="G55" s="140" t="s">
        <v>179</v>
      </c>
      <c r="H55" s="84">
        <v>100</v>
      </c>
      <c r="I55" s="158" t="s">
        <v>233</v>
      </c>
      <c r="J55" s="70"/>
    </row>
    <row r="56" spans="2:10" ht="175.5" customHeight="1" x14ac:dyDescent="0.25">
      <c r="B56" s="67"/>
      <c r="C56" s="172"/>
      <c r="D56" s="171"/>
      <c r="E56" s="173" t="s">
        <v>79</v>
      </c>
      <c r="F56" s="174">
        <f>IF(SUM(H56:H57)=0,"",AVERAGE(H56:H57))</f>
        <v>100</v>
      </c>
      <c r="G56" s="146" t="s">
        <v>88</v>
      </c>
      <c r="H56" s="72">
        <v>100</v>
      </c>
      <c r="I56" s="142" t="s">
        <v>235</v>
      </c>
      <c r="J56" s="70"/>
    </row>
    <row r="57" spans="2:10" ht="89.45" customHeight="1" x14ac:dyDescent="0.25">
      <c r="B57" s="67"/>
      <c r="C57" s="172"/>
      <c r="D57" s="171"/>
      <c r="E57" s="173"/>
      <c r="F57" s="175"/>
      <c r="G57" s="159" t="s">
        <v>75</v>
      </c>
      <c r="H57" s="75">
        <v>100</v>
      </c>
      <c r="I57" s="145" t="s">
        <v>236</v>
      </c>
      <c r="J57" s="70"/>
    </row>
    <row r="58" spans="2:10" ht="83.1" customHeight="1" x14ac:dyDescent="0.25">
      <c r="B58" s="67"/>
      <c r="C58" s="172"/>
      <c r="D58" s="171"/>
      <c r="E58" s="177" t="s">
        <v>186</v>
      </c>
      <c r="F58" s="174">
        <f>IF(SUM(H58:H59)=0,"",AVERAGE(H58:H59))</f>
        <v>100</v>
      </c>
      <c r="G58" s="135" t="s">
        <v>185</v>
      </c>
      <c r="H58" s="72">
        <v>100</v>
      </c>
      <c r="I58" s="142" t="s">
        <v>237</v>
      </c>
      <c r="J58" s="70"/>
    </row>
    <row r="59" spans="2:10" ht="81.95" customHeight="1" x14ac:dyDescent="0.25">
      <c r="B59" s="67"/>
      <c r="C59" s="172"/>
      <c r="D59" s="171"/>
      <c r="E59" s="198"/>
      <c r="F59" s="175"/>
      <c r="G59" s="159" t="s">
        <v>184</v>
      </c>
      <c r="H59" s="75">
        <v>100</v>
      </c>
      <c r="I59" s="142" t="s">
        <v>237</v>
      </c>
      <c r="J59" s="70"/>
    </row>
    <row r="60" spans="2:10" ht="104.45" customHeight="1" x14ac:dyDescent="0.25">
      <c r="B60" s="67"/>
      <c r="C60" s="172"/>
      <c r="D60" s="171"/>
      <c r="E60" s="173" t="s">
        <v>119</v>
      </c>
      <c r="F60" s="174">
        <f>IF(SUM(H60:H62)=0,"",AVERAGE(H60:H62))</f>
        <v>93.333333333333329</v>
      </c>
      <c r="G60" s="146" t="s">
        <v>122</v>
      </c>
      <c r="H60" s="72">
        <v>90</v>
      </c>
      <c r="I60" s="142" t="s">
        <v>238</v>
      </c>
      <c r="J60" s="70"/>
    </row>
    <row r="61" spans="2:10" ht="50.1" customHeight="1" x14ac:dyDescent="0.25">
      <c r="B61" s="67"/>
      <c r="C61" s="172"/>
      <c r="D61" s="171"/>
      <c r="E61" s="173"/>
      <c r="F61" s="174"/>
      <c r="G61" s="147" t="s">
        <v>123</v>
      </c>
      <c r="H61" s="74">
        <v>90</v>
      </c>
      <c r="I61" s="149" t="s">
        <v>239</v>
      </c>
      <c r="J61" s="70"/>
    </row>
    <row r="62" spans="2:10" ht="50.1" customHeight="1" x14ac:dyDescent="0.25">
      <c r="B62" s="67"/>
      <c r="C62" s="172"/>
      <c r="D62" s="171"/>
      <c r="E62" s="173"/>
      <c r="F62" s="175"/>
      <c r="G62" s="148" t="s">
        <v>104</v>
      </c>
      <c r="H62" s="75">
        <v>100</v>
      </c>
      <c r="I62" s="145" t="s">
        <v>240</v>
      </c>
      <c r="J62" s="70"/>
    </row>
    <row r="63" spans="2:10" ht="7.5" customHeight="1" thickBot="1" x14ac:dyDescent="0.3">
      <c r="B63" s="76"/>
      <c r="C63" s="77"/>
      <c r="D63" s="78"/>
      <c r="E63" s="77"/>
      <c r="F63" s="77"/>
      <c r="G63" s="79"/>
      <c r="H63" s="77"/>
      <c r="I63" s="77"/>
      <c r="J63" s="80"/>
    </row>
    <row r="64" spans="2:10" x14ac:dyDescent="0.25">
      <c r="G64" s="81"/>
    </row>
    <row r="65" spans="7:7" ht="14.25" hidden="1" customHeight="1" x14ac:dyDescent="0.25">
      <c r="G65" s="82" t="s">
        <v>177</v>
      </c>
    </row>
    <row r="66" spans="7:7" ht="14.25" hidden="1" customHeight="1" x14ac:dyDescent="0.25">
      <c r="G66" s="82" t="s">
        <v>178</v>
      </c>
    </row>
    <row r="67" spans="7:7" x14ac:dyDescent="0.25"/>
  </sheetData>
  <protectedRanges>
    <protectedRange sqref="G23 H10:I12 H14:I14 H13 H19:I19 H15:H18 H21:I33 H20 H34 H35:I40 H42:I45 H41 H46:H47 H48:I62" name="Simulado"/>
    <protectedRange sqref="F24:F62 F10:F22" name="Actual"/>
    <protectedRange sqref="I13" name="Simulado_2"/>
    <protectedRange sqref="I15" name="Simulado_6_2"/>
    <protectedRange sqref="I16" name="Simulado_3_1"/>
    <protectedRange sqref="I17" name="Simulado_4"/>
    <protectedRange sqref="I18" name="Simulado_2_1"/>
    <protectedRange sqref="I20" name="Simulado_2_2"/>
    <protectedRange sqref="I34" name="Simulado_4_1"/>
    <protectedRange sqref="I41" name="Simulado_5_1"/>
    <protectedRange sqref="I46" name="Simulado_6_1"/>
    <protectedRange sqref="I47" name="Simulado_6_1_1"/>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D10">
    <cfRule type="cellIs" dxfId="58" priority="35" operator="between">
      <formula>1</formula>
      <formula>20.4</formula>
    </cfRule>
    <cfRule type="cellIs" dxfId="57" priority="34" operator="between">
      <formula>20.5</formula>
      <formula>40.4</formula>
    </cfRule>
    <cfRule type="cellIs" dxfId="56" priority="33" operator="between">
      <formula>40.5</formula>
      <formula>60.4</formula>
    </cfRule>
    <cfRule type="cellIs" dxfId="55" priority="32" operator="between">
      <formula>60.5</formula>
      <formula>80.4</formula>
    </cfRule>
    <cfRule type="cellIs" dxfId="54" priority="31" operator="between">
      <formula>80.4</formula>
      <formula>100</formula>
    </cfRule>
  </conditionalFormatting>
  <conditionalFormatting sqref="F10:F12 F17 F19:F24 F28:F29 F39:F43 F45 F56">
    <cfRule type="cellIs" dxfId="53" priority="50" operator="between">
      <formula>40.5</formula>
      <formula>60.4</formula>
    </cfRule>
    <cfRule type="cellIs" dxfId="52" priority="49" operator="between">
      <formula>20.5</formula>
      <formula>40.4</formula>
    </cfRule>
    <cfRule type="cellIs" dxfId="51" priority="48" operator="between">
      <formula>0</formula>
      <formula>20.4</formula>
    </cfRule>
    <cfRule type="cellIs" dxfId="50" priority="47" operator="between">
      <formula>60.5</formula>
      <formula>80.4</formula>
    </cfRule>
    <cfRule type="cellIs" dxfId="49" priority="46" operator="between">
      <formula>81</formula>
      <formula>100</formula>
    </cfRule>
  </conditionalFormatting>
  <conditionalFormatting sqref="F10:F17 F19:F24 F28:F32 F39:F45 F56:F59">
    <cfRule type="cellIs" dxfId="48" priority="28" operator="between">
      <formula>1</formula>
      <formula>20.4</formula>
    </cfRule>
    <cfRule type="cellIs" dxfId="47" priority="29" operator="between">
      <formula>20.5</formula>
      <formula>40.4</formula>
    </cfRule>
    <cfRule type="cellIs" dxfId="46" priority="30" operator="between">
      <formula>40.5</formula>
      <formula>60.4</formula>
    </cfRule>
  </conditionalFormatting>
  <conditionalFormatting sqref="F10:F17 F19:F24 F28:F32 F39:F45">
    <cfRule type="cellIs" dxfId="45" priority="26" operator="between">
      <formula>81</formula>
      <formula>100</formula>
    </cfRule>
    <cfRule type="cellIs" dxfId="44" priority="27" operator="between">
      <formula>60.5</formula>
      <formula>80.4</formula>
    </cfRule>
  </conditionalFormatting>
  <conditionalFormatting sqref="F10:F62">
    <cfRule type="cellIs" dxfId="43" priority="8" operator="between">
      <formula>1</formula>
      <formula>20.4</formula>
    </cfRule>
    <cfRule type="cellIs" dxfId="42" priority="6" operator="between">
      <formula>81</formula>
      <formula>100</formula>
    </cfRule>
    <cfRule type="cellIs" dxfId="41" priority="7" operator="between">
      <formula>60.5</formula>
      <formula>80.4</formula>
    </cfRule>
    <cfRule type="cellIs" dxfId="40" priority="9" operator="between">
      <formula>20.5</formula>
      <formula>40.4</formula>
    </cfRule>
    <cfRule type="cellIs" dxfId="39" priority="10" operator="between">
      <formula>40.5</formula>
      <formula>60.4</formula>
    </cfRule>
  </conditionalFormatting>
  <conditionalFormatting sqref="F19:F20">
    <cfRule type="cellIs" dxfId="38" priority="80" operator="between">
      <formula>41</formula>
      <formula>60.99</formula>
    </cfRule>
    <cfRule type="cellIs" dxfId="37" priority="71" operator="between">
      <formula>61</formula>
      <formula>80.99</formula>
    </cfRule>
    <cfRule type="cellIs" dxfId="36" priority="70" operator="between">
      <formula>81</formula>
      <formula>100</formula>
    </cfRule>
    <cfRule type="cellIs" dxfId="35" priority="78" operator="between">
      <formula>0</formula>
      <formula>20.9</formula>
    </cfRule>
    <cfRule type="cellIs" dxfId="34" priority="79" operator="between">
      <formula>21</formula>
      <formula>40.99</formula>
    </cfRule>
  </conditionalFormatting>
  <conditionalFormatting sqref="F56:F61">
    <cfRule type="cellIs" dxfId="33" priority="21" operator="between">
      <formula>81</formula>
      <formula>100</formula>
    </cfRule>
    <cfRule type="cellIs" dxfId="32" priority="22" operator="between">
      <formula>60.5</formula>
      <formula>80.4</formula>
    </cfRule>
  </conditionalFormatting>
  <conditionalFormatting sqref="F58">
    <cfRule type="cellIs" dxfId="31" priority="4" operator="between">
      <formula>20.5</formula>
      <formula>40.4</formula>
    </cfRule>
    <cfRule type="cellIs" dxfId="30" priority="5" operator="between">
      <formula>40.5</formula>
      <formula>60.4</formula>
    </cfRule>
    <cfRule type="cellIs" dxfId="29" priority="1" operator="between">
      <formula>81</formula>
      <formula>100</formula>
    </cfRule>
    <cfRule type="cellIs" dxfId="28" priority="2" operator="between">
      <formula>60.5</formula>
      <formula>80.4</formula>
    </cfRule>
    <cfRule type="cellIs" dxfId="27" priority="3" operator="between">
      <formula>0</formula>
      <formula>20.4</formula>
    </cfRule>
  </conditionalFormatting>
  <conditionalFormatting sqref="F60:F61">
    <cfRule type="cellIs" dxfId="26" priority="23" operator="between">
      <formula>0</formula>
      <formula>20.4</formula>
    </cfRule>
    <cfRule type="cellIs" dxfId="25" priority="25" operator="between">
      <formula>40.5</formula>
      <formula>60.4</formula>
    </cfRule>
    <cfRule type="cellIs" dxfId="24" priority="24" operator="between">
      <formula>20.5</formula>
      <formula>40.4</formula>
    </cfRule>
  </conditionalFormatting>
  <conditionalFormatting sqref="G6:I6">
    <cfRule type="cellIs" dxfId="23" priority="51" operator="between">
      <formula>80.5</formula>
      <formula>100</formula>
    </cfRule>
    <cfRule type="cellIs" dxfId="22" priority="52" operator="between">
      <formula>60.5</formula>
      <formula>80.4</formula>
    </cfRule>
    <cfRule type="cellIs" dxfId="21" priority="54" operator="between">
      <formula>20.5</formula>
      <formula>40.4</formula>
    </cfRule>
    <cfRule type="cellIs" dxfId="20" priority="55" operator="between">
      <formula>0</formula>
      <formula>20.4</formula>
    </cfRule>
    <cfRule type="cellIs" dxfId="19" priority="53" operator="between">
      <formula>40.5</formula>
      <formula>60.4</formula>
    </cfRule>
  </conditionalFormatting>
  <conditionalFormatting sqref="H10:H59">
    <cfRule type="cellIs" dxfId="18" priority="37" operator="between">
      <formula>61</formula>
      <formula>80</formula>
    </cfRule>
    <cfRule type="cellIs" dxfId="17" priority="38" operator="between">
      <formula>41</formula>
      <formula>60</formula>
    </cfRule>
    <cfRule type="cellIs" dxfId="16" priority="39" operator="between">
      <formula>21</formula>
      <formula>40</formula>
    </cfRule>
    <cfRule type="cellIs" dxfId="15" priority="40" operator="between">
      <formula>0.1</formula>
      <formula>20</formula>
    </cfRule>
    <cfRule type="cellIs" dxfId="14" priority="41" operator="between">
      <formula>81</formula>
      <formula>100</formula>
    </cfRule>
    <cfRule type="cellIs" dxfId="13" priority="42" operator="between">
      <formula>61</formula>
      <formula>80</formula>
    </cfRule>
    <cfRule type="cellIs" dxfId="12" priority="43" operator="between">
      <formula>41</formula>
      <formula>60</formula>
    </cfRule>
    <cfRule type="cellIs" dxfId="11" priority="44" operator="between">
      <formula>21</formula>
      <formula>40</formula>
    </cfRule>
    <cfRule type="cellIs" dxfId="10" priority="45" operator="between">
      <formula>1</formula>
      <formula>20</formula>
    </cfRule>
  </conditionalFormatting>
  <conditionalFormatting sqref="H10:H62">
    <cfRule type="cellIs" dxfId="9" priority="16" operator="between">
      <formula>81</formula>
      <formula>100</formula>
    </cfRule>
    <cfRule type="cellIs" dxfId="8" priority="15" operator="between">
      <formula>0.1</formula>
      <formula>20</formula>
    </cfRule>
    <cfRule type="cellIs" dxfId="7" priority="14" operator="between">
      <formula>21</formula>
      <formula>40</formula>
    </cfRule>
    <cfRule type="cellIs" dxfId="6" priority="13" operator="between">
      <formula>41</formula>
      <formula>60</formula>
    </cfRule>
    <cfRule type="cellIs" dxfId="5" priority="12" operator="between">
      <formula>61</formula>
      <formula>80</formula>
    </cfRule>
    <cfRule type="cellIs" dxfId="4" priority="11" operator="between">
      <formula>81</formula>
      <formula>100</formula>
    </cfRule>
  </conditionalFormatting>
  <conditionalFormatting sqref="H60:H62">
    <cfRule type="cellIs" dxfId="3" priority="20" operator="between">
      <formula>1</formula>
      <formula>20</formula>
    </cfRule>
    <cfRule type="cellIs" dxfId="2" priority="19" operator="between">
      <formula>21</formula>
      <formula>40</formula>
    </cfRule>
    <cfRule type="cellIs" dxfId="1" priority="18" operator="between">
      <formula>41</formula>
      <formula>60</formula>
    </cfRule>
    <cfRule type="cellIs" dxfId="0" priority="17" operator="between">
      <formula>61</formula>
      <formula>80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hyperlinks>
    <hyperlink ref="I26" r:id="rId1" location="/%20https" display="https://isva.quindio.gov.co/portal-quindio/#/%20https"/>
    <hyperlink ref="I36" r:id="rId2"/>
    <hyperlink ref="I47" r:id="rId3" display="https://www.ventanillaunicavirtualquindio.gov.co/index.php?option=com_formasonline&amp;formasonlineform=FormaCiudadano"/>
    <hyperlink ref="I46" r:id="rId4" display="https://www.ventanillaunicavirtualquindio.gov.co/"/>
  </hyperlinks>
  <pageMargins left="0.7" right="0.7" top="0.75" bottom="0.75" header="0.3" footer="0.3"/>
  <pageSetup orientation="portrait" horizontalDpi="4294967294" verticalDpi="300" r:id="rId5"/>
  <ignoredErrors>
    <ignoredError sqref="F10:F57 F60:F62" formulaRange="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opLeftCell="A43" zoomScale="90" zoomScaleNormal="90" zoomScalePageLayoutView="80" workbookViewId="0">
      <selection activeCell="C3" sqref="C3:T3"/>
    </sheetView>
  </sheetViews>
  <sheetFormatPr baseColWidth="10" defaultColWidth="0" defaultRowHeight="14.25" zeroHeight="1" x14ac:dyDescent="0.2"/>
  <cols>
    <col min="1" max="1" width="0.85546875" style="19" customWidth="1"/>
    <col min="2" max="2" width="1.7109375" style="19" customWidth="1"/>
    <col min="3" max="20" width="11.42578125" style="19" customWidth="1"/>
    <col min="21" max="21" width="1" style="19" customWidth="1"/>
    <col min="22" max="22" width="2.42578125" style="19" customWidth="1"/>
    <col min="23" max="16384" width="11.42578125" style="19" hidden="1"/>
  </cols>
  <sheetData>
    <row r="1" spans="2:21" ht="8.25" customHeight="1" thickBot="1" x14ac:dyDescent="0.25"/>
    <row r="2" spans="2:21" ht="93" customHeight="1" x14ac:dyDescent="0.2">
      <c r="B2" s="16"/>
      <c r="C2" s="17"/>
      <c r="D2" s="17"/>
      <c r="E2" s="17"/>
      <c r="F2" s="17"/>
      <c r="G2" s="17"/>
      <c r="H2" s="17"/>
      <c r="I2" s="17"/>
      <c r="J2" s="17"/>
      <c r="K2" s="17"/>
      <c r="L2" s="17"/>
      <c r="M2" s="17"/>
      <c r="N2" s="17"/>
      <c r="O2" s="17"/>
      <c r="P2" s="17"/>
      <c r="Q2" s="17"/>
      <c r="R2" s="17"/>
      <c r="S2" s="17"/>
      <c r="T2" s="17"/>
      <c r="U2" s="18"/>
    </row>
    <row r="3" spans="2:21" ht="31.5" customHeight="1" x14ac:dyDescent="0.2">
      <c r="B3" s="20"/>
      <c r="C3" s="166" t="s">
        <v>106</v>
      </c>
      <c r="D3" s="167"/>
      <c r="E3" s="167"/>
      <c r="F3" s="167"/>
      <c r="G3" s="167"/>
      <c r="H3" s="167"/>
      <c r="I3" s="167"/>
      <c r="J3" s="167"/>
      <c r="K3" s="167"/>
      <c r="L3" s="167"/>
      <c r="M3" s="167"/>
      <c r="N3" s="167"/>
      <c r="O3" s="167"/>
      <c r="P3" s="167"/>
      <c r="Q3" s="167"/>
      <c r="R3" s="167"/>
      <c r="S3" s="167"/>
      <c r="T3" s="167"/>
      <c r="U3" s="21"/>
    </row>
    <row r="4" spans="2:21" ht="6.75" customHeight="1" x14ac:dyDescent="0.2">
      <c r="B4" s="20"/>
      <c r="U4" s="21"/>
    </row>
    <row r="5" spans="2:21" x14ac:dyDescent="0.2">
      <c r="B5" s="20"/>
      <c r="U5" s="21"/>
    </row>
    <row r="6" spans="2:21" ht="18" customHeight="1" x14ac:dyDescent="0.25">
      <c r="B6" s="20"/>
      <c r="C6" s="141" t="s">
        <v>36</v>
      </c>
      <c r="D6" s="50"/>
      <c r="E6" s="50"/>
      <c r="F6" s="50"/>
      <c r="G6" s="50"/>
      <c r="H6" s="50"/>
      <c r="I6" s="50"/>
      <c r="J6" s="50"/>
      <c r="K6" s="50"/>
      <c r="L6" s="50"/>
      <c r="M6" s="50"/>
      <c r="N6" s="50"/>
      <c r="O6" s="50"/>
      <c r="P6" s="50"/>
      <c r="Q6" s="50"/>
      <c r="R6" s="50"/>
      <c r="S6" s="50"/>
      <c r="T6" s="50"/>
      <c r="U6" s="21"/>
    </row>
    <row r="7" spans="2:21" x14ac:dyDescent="0.2">
      <c r="B7" s="20"/>
      <c r="U7" s="21"/>
    </row>
    <row r="8" spans="2:21" x14ac:dyDescent="0.2">
      <c r="B8" s="20"/>
      <c r="U8" s="21"/>
    </row>
    <row r="9" spans="2:21" x14ac:dyDescent="0.2">
      <c r="B9" s="20"/>
      <c r="U9" s="21"/>
    </row>
    <row r="10" spans="2:21" x14ac:dyDescent="0.2">
      <c r="B10" s="20"/>
      <c r="U10" s="21"/>
    </row>
    <row r="11" spans="2:21" x14ac:dyDescent="0.2">
      <c r="B11" s="20"/>
      <c r="J11" s="19" t="s">
        <v>10</v>
      </c>
      <c r="K11" s="19" t="s">
        <v>9</v>
      </c>
      <c r="U11" s="21"/>
    </row>
    <row r="12" spans="2:21" x14ac:dyDescent="0.2">
      <c r="B12" s="20"/>
      <c r="I12" s="19" t="str">
        <f>+Inicio!C5</f>
        <v>POLÍTICA SERVICIO AL CIUDADANO</v>
      </c>
      <c r="J12" s="19">
        <v>100</v>
      </c>
      <c r="K12" s="22">
        <f>+Autodiagnóstico!G6</f>
        <v>96.037735849056602</v>
      </c>
      <c r="U12" s="21"/>
    </row>
    <row r="13" spans="2:21" x14ac:dyDescent="0.2">
      <c r="B13" s="20"/>
      <c r="U13" s="21"/>
    </row>
    <row r="14" spans="2:21" x14ac:dyDescent="0.2">
      <c r="B14" s="20"/>
      <c r="U14" s="21"/>
    </row>
    <row r="15" spans="2:21" x14ac:dyDescent="0.2">
      <c r="B15" s="20"/>
      <c r="U15" s="21"/>
    </row>
    <row r="16" spans="2:21" x14ac:dyDescent="0.2">
      <c r="B16" s="20"/>
      <c r="U16" s="21"/>
    </row>
    <row r="17" spans="2:21" x14ac:dyDescent="0.2">
      <c r="B17" s="20"/>
      <c r="U17" s="21"/>
    </row>
    <row r="18" spans="2:21" x14ac:dyDescent="0.2">
      <c r="B18" s="20"/>
      <c r="U18" s="21"/>
    </row>
    <row r="19" spans="2:21" x14ac:dyDescent="0.2">
      <c r="B19" s="20"/>
      <c r="U19" s="21"/>
    </row>
    <row r="20" spans="2:21" x14ac:dyDescent="0.2">
      <c r="B20" s="20"/>
      <c r="U20" s="21"/>
    </row>
    <row r="21" spans="2:21" x14ac:dyDescent="0.2">
      <c r="B21" s="20"/>
      <c r="U21" s="21"/>
    </row>
    <row r="22" spans="2:21" x14ac:dyDescent="0.2">
      <c r="B22" s="20"/>
      <c r="U22" s="21"/>
    </row>
    <row r="23" spans="2:21" x14ac:dyDescent="0.2">
      <c r="B23" s="20"/>
      <c r="U23" s="21"/>
    </row>
    <row r="24" spans="2:21" x14ac:dyDescent="0.2">
      <c r="B24" s="20"/>
      <c r="U24" s="21"/>
    </row>
    <row r="25" spans="2:21" x14ac:dyDescent="0.2">
      <c r="B25" s="20"/>
      <c r="U25" s="21"/>
    </row>
    <row r="26" spans="2:21" x14ac:dyDescent="0.2">
      <c r="B26" s="20"/>
      <c r="U26" s="21"/>
    </row>
    <row r="27" spans="2:21" x14ac:dyDescent="0.2">
      <c r="B27" s="20"/>
      <c r="U27" s="21"/>
    </row>
    <row r="28" spans="2:21" ht="18" customHeight="1" x14ac:dyDescent="0.25">
      <c r="B28" s="20"/>
      <c r="C28" s="141" t="s">
        <v>112</v>
      </c>
      <c r="D28" s="50"/>
      <c r="E28" s="50"/>
      <c r="F28" s="50"/>
      <c r="G28" s="50"/>
      <c r="H28" s="50"/>
      <c r="I28" s="50"/>
      <c r="J28" s="50"/>
      <c r="K28" s="50"/>
      <c r="L28" s="50"/>
      <c r="M28" s="50"/>
      <c r="N28" s="50"/>
      <c r="O28" s="50"/>
      <c r="P28" s="50"/>
      <c r="Q28" s="50"/>
      <c r="R28" s="50"/>
      <c r="S28" s="50"/>
      <c r="T28" s="50"/>
      <c r="U28" s="21"/>
    </row>
    <row r="29" spans="2:21" x14ac:dyDescent="0.2">
      <c r="B29" s="20"/>
      <c r="U29" s="21"/>
    </row>
    <row r="30" spans="2:21" x14ac:dyDescent="0.2">
      <c r="B30" s="20"/>
      <c r="K30" s="206"/>
      <c r="L30" s="206"/>
      <c r="M30" s="206"/>
      <c r="N30" s="206"/>
      <c r="U30" s="21"/>
    </row>
    <row r="31" spans="2:21" ht="15" x14ac:dyDescent="0.25">
      <c r="B31" s="20"/>
      <c r="I31" s="207"/>
      <c r="J31" s="207"/>
      <c r="K31" s="207"/>
      <c r="L31" s="207"/>
      <c r="M31" s="207"/>
      <c r="N31" s="207"/>
      <c r="O31" s="207"/>
      <c r="P31" s="207"/>
      <c r="U31" s="21"/>
    </row>
    <row r="32" spans="2:21" x14ac:dyDescent="0.2">
      <c r="B32" s="20"/>
      <c r="U32" s="21"/>
    </row>
    <row r="33" spans="2:21" x14ac:dyDescent="0.2">
      <c r="B33" s="20"/>
      <c r="U33" s="21"/>
    </row>
    <row r="34" spans="2:21" x14ac:dyDescent="0.2">
      <c r="B34" s="20"/>
      <c r="J34" s="19" t="s">
        <v>30</v>
      </c>
      <c r="K34" s="19" t="s">
        <v>10</v>
      </c>
      <c r="L34" s="19" t="s">
        <v>9</v>
      </c>
      <c r="U34" s="21"/>
    </row>
    <row r="35" spans="2:21" x14ac:dyDescent="0.2">
      <c r="B35" s="20"/>
      <c r="J35" s="19" t="str">
        <f>+Autodiagnóstico!E10</f>
        <v xml:space="preserve">Caracterización usuarios y medición de percepción </v>
      </c>
      <c r="K35" s="19">
        <v>100</v>
      </c>
      <c r="L35" s="85">
        <f>+Autodiagnóstico!F10</f>
        <v>86.666666666666671</v>
      </c>
      <c r="U35" s="21"/>
    </row>
    <row r="36" spans="2:21" x14ac:dyDescent="0.2">
      <c r="B36" s="20"/>
      <c r="J36" s="19" t="str">
        <f>+Autodiagnóstico!E13</f>
        <v>Formalidad de la dependencia o área</v>
      </c>
      <c r="K36" s="19">
        <v>100</v>
      </c>
      <c r="L36" s="85">
        <f>+Autodiagnóstico!F13</f>
        <v>100</v>
      </c>
      <c r="U36" s="21"/>
    </row>
    <row r="37" spans="2:21" x14ac:dyDescent="0.2">
      <c r="B37" s="20"/>
      <c r="J37" s="19" t="str">
        <f>+Autodiagnóstico!E17</f>
        <v xml:space="preserve">Procesos </v>
      </c>
      <c r="K37" s="19">
        <v>100</v>
      </c>
      <c r="L37" s="85">
        <f>+Autodiagnóstico!F17</f>
        <v>100</v>
      </c>
      <c r="U37" s="21"/>
    </row>
    <row r="38" spans="2:21" x14ac:dyDescent="0.2">
      <c r="B38" s="20"/>
      <c r="J38" s="19" t="str">
        <f>+Autodiagnóstico!E19</f>
        <v xml:space="preserve">Atención incluyente y accesibilidad </v>
      </c>
      <c r="K38" s="19">
        <v>100</v>
      </c>
      <c r="L38" s="85">
        <f>+Autodiagnóstico!F19</f>
        <v>100</v>
      </c>
      <c r="U38" s="21"/>
    </row>
    <row r="39" spans="2:21" x14ac:dyDescent="0.2">
      <c r="B39" s="20"/>
      <c r="J39" s="19" t="str">
        <f>+Autodiagnóstico!E24</f>
        <v>Sistemas de información</v>
      </c>
      <c r="K39" s="19">
        <v>100</v>
      </c>
      <c r="L39" s="85">
        <f>+Autodiagnóstico!F24</f>
        <v>100</v>
      </c>
      <c r="U39" s="21"/>
    </row>
    <row r="40" spans="2:21" x14ac:dyDescent="0.2">
      <c r="B40" s="20"/>
      <c r="J40" s="19" t="str">
        <f>+Autodiagnóstico!E28</f>
        <v>Publicación de información</v>
      </c>
      <c r="K40" s="19">
        <v>100</v>
      </c>
      <c r="L40" s="85">
        <f>+Autodiagnóstico!F28</f>
        <v>100</v>
      </c>
      <c r="U40" s="21"/>
    </row>
    <row r="41" spans="2:21" x14ac:dyDescent="0.2">
      <c r="B41" s="20"/>
      <c r="J41" s="19" t="str">
        <f>+Autodiagnóstico!E32</f>
        <v>Canales de atención</v>
      </c>
      <c r="K41" s="19">
        <v>100</v>
      </c>
      <c r="L41" s="85">
        <f>+Autodiagnóstico!F32</f>
        <v>100</v>
      </c>
      <c r="U41" s="21"/>
    </row>
    <row r="42" spans="2:21" x14ac:dyDescent="0.2">
      <c r="B42" s="20"/>
      <c r="J42" s="19" t="str">
        <f>+Autodiagnóstico!E39</f>
        <v xml:space="preserve">Protección de datos personales </v>
      </c>
      <c r="K42" s="19">
        <v>100</v>
      </c>
      <c r="L42" s="85">
        <f>+Autodiagnóstico!F39</f>
        <v>100</v>
      </c>
      <c r="U42" s="21"/>
    </row>
    <row r="43" spans="2:21" x14ac:dyDescent="0.2">
      <c r="B43" s="20"/>
      <c r="J43" s="19" t="str">
        <f>+Autodiagnóstico!E45</f>
        <v xml:space="preserve">Gestión de PQRSD </v>
      </c>
      <c r="K43" s="19">
        <v>100</v>
      </c>
      <c r="L43" s="85">
        <f>+Autodiagnóstico!F45</f>
        <v>86.36363636363636</v>
      </c>
      <c r="U43" s="21"/>
    </row>
    <row r="44" spans="2:21" x14ac:dyDescent="0.2">
      <c r="B44" s="20"/>
      <c r="J44" s="19" t="str">
        <f>+Autodiagnóstico!E56</f>
        <v xml:space="preserve">Gestión del talento humano </v>
      </c>
      <c r="K44" s="19">
        <v>100</v>
      </c>
      <c r="L44" s="85">
        <f>+Autodiagnóstico!F56</f>
        <v>100</v>
      </c>
      <c r="U44" s="21"/>
    </row>
    <row r="45" spans="2:21" x14ac:dyDescent="0.2">
      <c r="B45" s="20"/>
      <c r="J45" s="19" t="str">
        <f>+Autodiagnóstico!E58</f>
        <v>Control</v>
      </c>
      <c r="K45" s="19">
        <v>100</v>
      </c>
      <c r="L45" s="85">
        <f>+Autodiagnóstico!F58</f>
        <v>100</v>
      </c>
      <c r="U45" s="21"/>
    </row>
    <row r="46" spans="2:21" x14ac:dyDescent="0.2">
      <c r="B46" s="20"/>
      <c r="J46" s="19" t="str">
        <f>+Autodiagnóstico!E60</f>
        <v>Buenas prácticas</v>
      </c>
      <c r="K46" s="19">
        <v>100</v>
      </c>
      <c r="L46" s="85">
        <f>+Autodiagnóstico!F60</f>
        <v>93.333333333333329</v>
      </c>
      <c r="U46" s="21"/>
    </row>
    <row r="47" spans="2:21" x14ac:dyDescent="0.2">
      <c r="B47" s="20"/>
      <c r="U47" s="21"/>
    </row>
    <row r="48" spans="2:21" x14ac:dyDescent="0.2">
      <c r="B48" s="20"/>
      <c r="U48" s="21"/>
    </row>
    <row r="49" spans="2:21" x14ac:dyDescent="0.2">
      <c r="B49" s="20"/>
      <c r="U49" s="21"/>
    </row>
    <row r="50" spans="2:21" x14ac:dyDescent="0.2">
      <c r="B50" s="20"/>
      <c r="U50" s="21"/>
    </row>
    <row r="51" spans="2:21" x14ac:dyDescent="0.2">
      <c r="B51" s="20"/>
      <c r="U51" s="21"/>
    </row>
    <row r="52" spans="2:21" ht="15" thickBot="1" x14ac:dyDescent="0.25">
      <c r="B52" s="23"/>
      <c r="C52" s="24"/>
      <c r="D52" s="24"/>
      <c r="E52" s="24"/>
      <c r="F52" s="24"/>
      <c r="G52" s="24"/>
      <c r="H52" s="24"/>
      <c r="I52" s="24"/>
      <c r="J52" s="24"/>
      <c r="K52" s="24"/>
      <c r="L52" s="24"/>
      <c r="M52" s="24"/>
      <c r="N52" s="24"/>
      <c r="O52" s="24"/>
      <c r="P52" s="24"/>
      <c r="Q52" s="24"/>
      <c r="R52" s="24"/>
      <c r="S52" s="24"/>
      <c r="T52" s="24"/>
      <c r="U52" s="25"/>
    </row>
    <row r="53" spans="2:21" x14ac:dyDescent="0.2"/>
    <row r="54" spans="2:21" x14ac:dyDescent="0.2"/>
    <row r="55" spans="2:21" x14ac:dyDescent="0.2"/>
    <row r="56" spans="2:21" x14ac:dyDescent="0.2">
      <c r="C56" s="26"/>
      <c r="D56" s="27"/>
      <c r="E56" s="27"/>
      <c r="F56" s="27"/>
      <c r="O56" s="28"/>
      <c r="P56" s="29"/>
    </row>
    <row r="57" spans="2:21" x14ac:dyDescent="0.2">
      <c r="O57" s="28"/>
      <c r="P57" s="29"/>
    </row>
    <row r="58" spans="2:21" x14ac:dyDescent="0.2">
      <c r="O58" s="28"/>
      <c r="P58" s="29"/>
    </row>
    <row r="59" spans="2:21" x14ac:dyDescent="0.2"/>
    <row r="60" spans="2:21" ht="18" x14ac:dyDescent="0.25">
      <c r="K60" s="205" t="s">
        <v>28</v>
      </c>
      <c r="L60" s="205"/>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topLeftCell="D1" zoomScale="85" zoomScaleNormal="85" zoomScalePageLayoutView="80" workbookViewId="0">
      <selection activeCell="C3" sqref="C3:M3"/>
    </sheetView>
  </sheetViews>
  <sheetFormatPr baseColWidth="10" defaultColWidth="0" defaultRowHeight="14.25" zeroHeight="1" x14ac:dyDescent="0.25"/>
  <cols>
    <col min="1" max="1" width="1.7109375" style="90" customWidth="1"/>
    <col min="2" max="2" width="1.42578125" style="90" customWidth="1"/>
    <col min="3" max="3" width="19.42578125" style="133" customWidth="1"/>
    <col min="4" max="4" width="24.28515625" style="133" customWidth="1"/>
    <col min="5" max="5" width="63.85546875" style="133" customWidth="1"/>
    <col min="6" max="6" width="10.28515625" style="93" customWidth="1"/>
    <col min="7" max="7" width="37.85546875" style="90" customWidth="1"/>
    <col min="8" max="8" width="17.7109375" style="90" customWidth="1"/>
    <col min="9" max="9" width="30" style="93" customWidth="1"/>
    <col min="10" max="10" width="28.5703125" style="90" customWidth="1"/>
    <col min="11" max="13" width="35.7109375" style="90" customWidth="1"/>
    <col min="14" max="14" width="1.42578125" style="90" customWidth="1"/>
    <col min="15" max="15" width="6.7109375" style="90" customWidth="1"/>
    <col min="16" max="22" width="0" style="90" hidden="1" customWidth="1"/>
    <col min="23" max="16384" width="11.42578125" style="90" hidden="1"/>
  </cols>
  <sheetData>
    <row r="1" spans="2:14" ht="9.75" customHeight="1" thickBot="1" x14ac:dyDescent="0.3"/>
    <row r="2" spans="2:14" ht="93.75" customHeight="1" x14ac:dyDescent="0.25">
      <c r="B2" s="86"/>
      <c r="C2" s="87"/>
      <c r="D2" s="87"/>
      <c r="E2" s="87"/>
      <c r="F2" s="88"/>
      <c r="G2" s="87"/>
      <c r="H2" s="87"/>
      <c r="I2" s="88"/>
      <c r="J2" s="87"/>
      <c r="K2" s="87"/>
      <c r="L2" s="87"/>
      <c r="M2" s="87"/>
      <c r="N2" s="89"/>
    </row>
    <row r="3" spans="2:14" ht="30.75" customHeight="1" x14ac:dyDescent="0.25">
      <c r="B3" s="91"/>
      <c r="C3" s="166" t="s">
        <v>113</v>
      </c>
      <c r="D3" s="167"/>
      <c r="E3" s="167"/>
      <c r="F3" s="167"/>
      <c r="G3" s="167"/>
      <c r="H3" s="167"/>
      <c r="I3" s="167"/>
      <c r="J3" s="167"/>
      <c r="K3" s="167"/>
      <c r="L3" s="167"/>
      <c r="M3" s="167"/>
      <c r="N3" s="92"/>
    </row>
    <row r="4" spans="2:14" ht="12" customHeight="1" thickBot="1" x14ac:dyDescent="0.3">
      <c r="B4" s="91"/>
      <c r="C4" s="90"/>
      <c r="D4" s="90"/>
      <c r="E4" s="90"/>
      <c r="N4" s="92"/>
    </row>
    <row r="5" spans="2:14" ht="32.25" customHeight="1" thickTop="1" x14ac:dyDescent="0.25">
      <c r="B5" s="91"/>
      <c r="C5" s="211" t="s">
        <v>45</v>
      </c>
      <c r="D5" s="213" t="s">
        <v>189</v>
      </c>
      <c r="E5" s="213" t="s">
        <v>3</v>
      </c>
      <c r="F5" s="213" t="s">
        <v>27</v>
      </c>
      <c r="G5" s="223" t="s">
        <v>0</v>
      </c>
      <c r="H5" s="223" t="s">
        <v>1</v>
      </c>
      <c r="I5" s="223" t="s">
        <v>2</v>
      </c>
      <c r="J5" s="221" t="s">
        <v>44</v>
      </c>
      <c r="K5" s="217" t="s">
        <v>41</v>
      </c>
      <c r="L5" s="219" t="s">
        <v>42</v>
      </c>
      <c r="M5" s="215" t="s">
        <v>43</v>
      </c>
      <c r="N5" s="92"/>
    </row>
    <row r="6" spans="2:14" ht="36" customHeight="1" thickBot="1" x14ac:dyDescent="0.3">
      <c r="B6" s="94"/>
      <c r="C6" s="212"/>
      <c r="D6" s="214"/>
      <c r="E6" s="214"/>
      <c r="F6" s="214"/>
      <c r="G6" s="224"/>
      <c r="H6" s="224"/>
      <c r="I6" s="224"/>
      <c r="J6" s="222"/>
      <c r="K6" s="218"/>
      <c r="L6" s="220"/>
      <c r="M6" s="216"/>
      <c r="N6" s="92"/>
    </row>
    <row r="7" spans="2:14" ht="33.75" customHeight="1" x14ac:dyDescent="0.25">
      <c r="B7" s="210"/>
      <c r="C7" s="208" t="s">
        <v>107</v>
      </c>
      <c r="D7" s="225" t="s">
        <v>80</v>
      </c>
      <c r="E7" s="95" t="s">
        <v>81</v>
      </c>
      <c r="F7" s="96">
        <f>+Autodiagnóstico!H10</f>
        <v>100</v>
      </c>
      <c r="G7" s="97" t="s">
        <v>135</v>
      </c>
      <c r="H7" s="98"/>
      <c r="I7" s="99" t="s">
        <v>159</v>
      </c>
      <c r="J7" s="100"/>
      <c r="K7" s="101"/>
      <c r="L7" s="102"/>
      <c r="M7" s="103"/>
      <c r="N7" s="92"/>
    </row>
    <row r="8" spans="2:14" ht="47.25" customHeight="1" x14ac:dyDescent="0.25">
      <c r="B8" s="210"/>
      <c r="C8" s="209"/>
      <c r="D8" s="225"/>
      <c r="E8" s="104" t="s">
        <v>114</v>
      </c>
      <c r="F8" s="105">
        <f>+Autodiagnóstico!H11</f>
        <v>80</v>
      </c>
      <c r="G8" s="106" t="s">
        <v>136</v>
      </c>
      <c r="H8" s="107"/>
      <c r="I8" s="108" t="s">
        <v>161</v>
      </c>
      <c r="J8" s="109"/>
      <c r="K8" s="110"/>
      <c r="L8" s="111"/>
      <c r="M8" s="112"/>
      <c r="N8" s="92"/>
    </row>
    <row r="9" spans="2:14" ht="47.25" customHeight="1" x14ac:dyDescent="0.25">
      <c r="B9" s="210"/>
      <c r="C9" s="209"/>
      <c r="D9" s="225"/>
      <c r="E9" s="113" t="s">
        <v>134</v>
      </c>
      <c r="F9" s="114">
        <f>+Autodiagnóstico!H12</f>
        <v>80</v>
      </c>
      <c r="G9" s="115" t="s">
        <v>136</v>
      </c>
      <c r="H9" s="116"/>
      <c r="I9" s="117" t="s">
        <v>161</v>
      </c>
      <c r="J9" s="118"/>
      <c r="K9" s="119"/>
      <c r="L9" s="120"/>
      <c r="M9" s="121"/>
      <c r="N9" s="92"/>
    </row>
    <row r="10" spans="2:14" ht="47.25" customHeight="1" x14ac:dyDescent="0.25">
      <c r="B10" s="210"/>
      <c r="C10" s="209"/>
      <c r="D10" s="225" t="s">
        <v>110</v>
      </c>
      <c r="E10" s="122" t="s">
        <v>105</v>
      </c>
      <c r="F10" s="96">
        <f>+Autodiagnóstico!H13</f>
        <v>100</v>
      </c>
      <c r="G10" s="97" t="s">
        <v>137</v>
      </c>
      <c r="H10" s="98"/>
      <c r="I10" s="99" t="s">
        <v>166</v>
      </c>
      <c r="J10" s="100"/>
      <c r="K10" s="101"/>
      <c r="L10" s="102"/>
      <c r="M10" s="103"/>
      <c r="N10" s="92"/>
    </row>
    <row r="11" spans="2:14" ht="47.25" customHeight="1" x14ac:dyDescent="0.25">
      <c r="B11" s="210"/>
      <c r="C11" s="209"/>
      <c r="D11" s="225"/>
      <c r="E11" s="123" t="s">
        <v>129</v>
      </c>
      <c r="F11" s="105">
        <f>+Autodiagnóstico!H14</f>
        <v>100</v>
      </c>
      <c r="G11" s="106" t="s">
        <v>137</v>
      </c>
      <c r="H11" s="107"/>
      <c r="I11" s="108" t="s">
        <v>166</v>
      </c>
      <c r="J11" s="109"/>
      <c r="K11" s="110"/>
      <c r="L11" s="111"/>
      <c r="M11" s="112"/>
      <c r="N11" s="92"/>
    </row>
    <row r="12" spans="2:14" ht="47.25" customHeight="1" x14ac:dyDescent="0.25">
      <c r="B12" s="210"/>
      <c r="C12" s="209"/>
      <c r="D12" s="225"/>
      <c r="E12" s="123" t="s">
        <v>128</v>
      </c>
      <c r="F12" s="105">
        <f>+Autodiagnóstico!H15</f>
        <v>100</v>
      </c>
      <c r="G12" s="106" t="s">
        <v>138</v>
      </c>
      <c r="H12" s="107"/>
      <c r="I12" s="108" t="s">
        <v>159</v>
      </c>
      <c r="J12" s="109"/>
      <c r="K12" s="110"/>
      <c r="L12" s="111"/>
      <c r="M12" s="112"/>
      <c r="N12" s="92"/>
    </row>
    <row r="13" spans="2:14" ht="47.25" customHeight="1" x14ac:dyDescent="0.25">
      <c r="B13" s="210"/>
      <c r="C13" s="209"/>
      <c r="D13" s="225"/>
      <c r="E13" s="124" t="s">
        <v>127</v>
      </c>
      <c r="F13" s="114">
        <f>+Autodiagnóstico!H16</f>
        <v>100</v>
      </c>
      <c r="G13" s="115"/>
      <c r="H13" s="116"/>
      <c r="I13" s="117"/>
      <c r="J13" s="118"/>
      <c r="K13" s="119"/>
      <c r="L13" s="120"/>
      <c r="M13" s="121"/>
      <c r="N13" s="92"/>
    </row>
    <row r="14" spans="2:14" ht="47.25" customHeight="1" x14ac:dyDescent="0.25">
      <c r="B14" s="210"/>
      <c r="C14" s="209"/>
      <c r="D14" s="226" t="s">
        <v>83</v>
      </c>
      <c r="E14" s="125" t="s">
        <v>87</v>
      </c>
      <c r="F14" s="96">
        <f>+Autodiagnóstico!H17</f>
        <v>100</v>
      </c>
      <c r="G14" s="97" t="s">
        <v>139</v>
      </c>
      <c r="H14" s="98"/>
      <c r="I14" s="99"/>
      <c r="J14" s="100"/>
      <c r="K14" s="101"/>
      <c r="L14" s="102"/>
      <c r="M14" s="103"/>
      <c r="N14" s="92"/>
    </row>
    <row r="15" spans="2:14" ht="33.75" customHeight="1" x14ac:dyDescent="0.25">
      <c r="B15" s="210"/>
      <c r="C15" s="209"/>
      <c r="D15" s="227"/>
      <c r="E15" s="126" t="str">
        <f>+Autodiagnóstico!G18</f>
        <v>La entidad aplica el procedimiento para las peticiones incompletas</v>
      </c>
      <c r="F15" s="114">
        <f>+Autodiagnóstico!H18</f>
        <v>100</v>
      </c>
      <c r="G15" s="115"/>
      <c r="H15" s="116"/>
      <c r="I15" s="117"/>
      <c r="J15" s="118"/>
      <c r="K15" s="119"/>
      <c r="L15" s="120"/>
      <c r="M15" s="121"/>
      <c r="N15" s="92"/>
    </row>
    <row r="16" spans="2:14" ht="47.25" customHeight="1" x14ac:dyDescent="0.25">
      <c r="B16" s="210"/>
      <c r="C16" s="209"/>
      <c r="D16" s="225" t="s">
        <v>76</v>
      </c>
      <c r="E16" s="122" t="s">
        <v>91</v>
      </c>
      <c r="F16" s="96">
        <f>+Autodiagnóstico!H19</f>
        <v>100</v>
      </c>
      <c r="G16" s="97" t="s">
        <v>140</v>
      </c>
      <c r="H16" s="98"/>
      <c r="I16" s="99" t="s">
        <v>163</v>
      </c>
      <c r="J16" s="100"/>
      <c r="K16" s="101"/>
      <c r="L16" s="102"/>
      <c r="M16" s="103"/>
      <c r="N16" s="92"/>
    </row>
    <row r="17" spans="2:14" ht="47.25" customHeight="1" x14ac:dyDescent="0.25">
      <c r="B17" s="210"/>
      <c r="C17" s="209"/>
      <c r="D17" s="225"/>
      <c r="E17" s="123" t="s">
        <v>132</v>
      </c>
      <c r="F17" s="105">
        <f>+Autodiagnóstico!H20</f>
        <v>100</v>
      </c>
      <c r="G17" s="106" t="s">
        <v>141</v>
      </c>
      <c r="H17" s="107"/>
      <c r="I17" s="108" t="s">
        <v>162</v>
      </c>
      <c r="J17" s="109"/>
      <c r="K17" s="110"/>
      <c r="L17" s="111"/>
      <c r="M17" s="112"/>
      <c r="N17" s="92"/>
    </row>
    <row r="18" spans="2:14" ht="47.25" customHeight="1" x14ac:dyDescent="0.25">
      <c r="B18" s="210"/>
      <c r="C18" s="209"/>
      <c r="D18" s="225"/>
      <c r="E18" s="123" t="s">
        <v>90</v>
      </c>
      <c r="F18" s="105">
        <f>+Autodiagnóstico!H21</f>
        <v>100</v>
      </c>
      <c r="G18" s="106" t="s">
        <v>142</v>
      </c>
      <c r="H18" s="107"/>
      <c r="I18" s="108" t="s">
        <v>164</v>
      </c>
      <c r="J18" s="109"/>
      <c r="K18" s="110"/>
      <c r="L18" s="111"/>
      <c r="M18" s="112"/>
      <c r="N18" s="92"/>
    </row>
    <row r="19" spans="2:14" ht="47.25" customHeight="1" x14ac:dyDescent="0.25">
      <c r="B19" s="210"/>
      <c r="C19" s="209"/>
      <c r="D19" s="225"/>
      <c r="E19" s="123" t="s">
        <v>96</v>
      </c>
      <c r="F19" s="105">
        <f>+Autodiagnóstico!H22</f>
        <v>100</v>
      </c>
      <c r="G19" s="106"/>
      <c r="H19" s="107"/>
      <c r="I19" s="108" t="s">
        <v>167</v>
      </c>
      <c r="J19" s="109"/>
      <c r="K19" s="110"/>
      <c r="L19" s="111"/>
      <c r="M19" s="112"/>
      <c r="N19" s="92"/>
    </row>
    <row r="20" spans="2:14" ht="47.25" customHeight="1" x14ac:dyDescent="0.25">
      <c r="B20" s="210"/>
      <c r="C20" s="209"/>
      <c r="D20" s="225"/>
      <c r="E20" s="124" t="s">
        <v>86</v>
      </c>
      <c r="F20" s="114">
        <f>+Autodiagnóstico!H23</f>
        <v>100</v>
      </c>
      <c r="G20" s="115"/>
      <c r="H20" s="116"/>
      <c r="I20" s="117" t="s">
        <v>165</v>
      </c>
      <c r="J20" s="118"/>
      <c r="K20" s="119"/>
      <c r="L20" s="120"/>
      <c r="M20" s="121"/>
      <c r="N20" s="92"/>
    </row>
    <row r="21" spans="2:14" ht="47.25" customHeight="1" x14ac:dyDescent="0.25">
      <c r="B21" s="210"/>
      <c r="C21" s="209"/>
      <c r="D21" s="225" t="s">
        <v>92</v>
      </c>
      <c r="E21" s="125" t="s">
        <v>85</v>
      </c>
      <c r="F21" s="96">
        <f>+Autodiagnóstico!H24</f>
        <v>100</v>
      </c>
      <c r="G21" s="97"/>
      <c r="H21" s="98"/>
      <c r="I21" s="99" t="s">
        <v>160</v>
      </c>
      <c r="J21" s="100"/>
      <c r="K21" s="101"/>
      <c r="L21" s="102"/>
      <c r="M21" s="103"/>
      <c r="N21" s="92"/>
    </row>
    <row r="22" spans="2:14" ht="283.5" customHeight="1" x14ac:dyDescent="0.25">
      <c r="B22" s="210"/>
      <c r="C22" s="209"/>
      <c r="D22" s="225"/>
      <c r="E22" s="127" t="s">
        <v>126</v>
      </c>
      <c r="F22" s="105">
        <f>+Autodiagnóstico!H25</f>
        <v>100</v>
      </c>
      <c r="G22" s="106"/>
      <c r="H22" s="107"/>
      <c r="I22" s="108" t="s">
        <v>173</v>
      </c>
      <c r="J22" s="109"/>
      <c r="K22" s="110"/>
      <c r="L22" s="111"/>
      <c r="M22" s="112"/>
      <c r="N22" s="92"/>
    </row>
    <row r="23" spans="2:14" ht="47.25" customHeight="1" x14ac:dyDescent="0.25">
      <c r="B23" s="210"/>
      <c r="C23" s="209"/>
      <c r="D23" s="225"/>
      <c r="E23" s="127" t="s">
        <v>108</v>
      </c>
      <c r="F23" s="105">
        <f>+Autodiagnóstico!H26</f>
        <v>100</v>
      </c>
      <c r="G23" s="106"/>
      <c r="H23" s="107"/>
      <c r="I23" s="108" t="s">
        <v>172</v>
      </c>
      <c r="J23" s="109"/>
      <c r="K23" s="110"/>
      <c r="L23" s="111"/>
      <c r="M23" s="112"/>
      <c r="N23" s="92"/>
    </row>
    <row r="24" spans="2:14" ht="47.25" customHeight="1" x14ac:dyDescent="0.25">
      <c r="B24" s="210"/>
      <c r="C24" s="209"/>
      <c r="D24" s="225"/>
      <c r="E24" s="126" t="s">
        <v>102</v>
      </c>
      <c r="F24" s="114">
        <f>+Autodiagnóstico!H27</f>
        <v>100</v>
      </c>
      <c r="G24" s="115"/>
      <c r="H24" s="116"/>
      <c r="I24" s="117" t="s">
        <v>174</v>
      </c>
      <c r="J24" s="118"/>
      <c r="K24" s="119"/>
      <c r="L24" s="120"/>
      <c r="M24" s="121"/>
      <c r="N24" s="92"/>
    </row>
    <row r="25" spans="2:14" ht="47.25" customHeight="1" x14ac:dyDescent="0.25">
      <c r="B25" s="210"/>
      <c r="C25" s="209"/>
      <c r="D25" s="225" t="s">
        <v>97</v>
      </c>
      <c r="E25" s="125" t="s">
        <v>130</v>
      </c>
      <c r="F25" s="96">
        <f>+Autodiagnóstico!H28</f>
        <v>100</v>
      </c>
      <c r="G25" s="97"/>
      <c r="H25" s="98"/>
      <c r="I25" s="99" t="s">
        <v>156</v>
      </c>
      <c r="J25" s="100"/>
      <c r="K25" s="101"/>
      <c r="L25" s="102"/>
      <c r="M25" s="103"/>
      <c r="N25" s="92"/>
    </row>
    <row r="26" spans="2:14" ht="47.25" customHeight="1" x14ac:dyDescent="0.25">
      <c r="B26" s="210"/>
      <c r="C26" s="209"/>
      <c r="D26" s="225"/>
      <c r="E26" s="127" t="s">
        <v>131</v>
      </c>
      <c r="F26" s="105">
        <f>+Autodiagnóstico!H29</f>
        <v>100</v>
      </c>
      <c r="G26" s="106"/>
      <c r="H26" s="107"/>
      <c r="I26" s="108" t="s">
        <v>157</v>
      </c>
      <c r="J26" s="109"/>
      <c r="K26" s="110"/>
      <c r="L26" s="111"/>
      <c r="M26" s="112"/>
      <c r="N26" s="92"/>
    </row>
    <row r="27" spans="2:14" ht="47.25" customHeight="1" x14ac:dyDescent="0.25">
      <c r="B27" s="210"/>
      <c r="C27" s="209"/>
      <c r="D27" s="225"/>
      <c r="E27" s="127" t="s">
        <v>98</v>
      </c>
      <c r="F27" s="105">
        <f>+Autodiagnóstico!H30</f>
        <v>100</v>
      </c>
      <c r="G27" s="106"/>
      <c r="H27" s="107"/>
      <c r="I27" s="108" t="s">
        <v>155</v>
      </c>
      <c r="J27" s="109"/>
      <c r="K27" s="110"/>
      <c r="L27" s="111"/>
      <c r="M27" s="112"/>
      <c r="N27" s="92"/>
    </row>
    <row r="28" spans="2:14" ht="47.25" customHeight="1" x14ac:dyDescent="0.25">
      <c r="B28" s="210"/>
      <c r="C28" s="209"/>
      <c r="D28" s="225"/>
      <c r="E28" s="126" t="s">
        <v>109</v>
      </c>
      <c r="F28" s="114">
        <f>+Autodiagnóstico!H31</f>
        <v>100</v>
      </c>
      <c r="G28" s="115"/>
      <c r="H28" s="116"/>
      <c r="I28" s="117" t="s">
        <v>158</v>
      </c>
      <c r="J28" s="118"/>
      <c r="K28" s="119"/>
      <c r="L28" s="120"/>
      <c r="M28" s="121"/>
      <c r="N28" s="92"/>
    </row>
    <row r="29" spans="2:14" ht="47.25" customHeight="1" x14ac:dyDescent="0.25">
      <c r="B29" s="210"/>
      <c r="C29" s="209"/>
      <c r="D29" s="225" t="s">
        <v>82</v>
      </c>
      <c r="E29" s="125" t="s">
        <v>84</v>
      </c>
      <c r="F29" s="96">
        <f>+Autodiagnóstico!H32</f>
        <v>100</v>
      </c>
      <c r="G29" s="97"/>
      <c r="H29" s="98"/>
      <c r="I29" s="99" t="s">
        <v>160</v>
      </c>
      <c r="J29" s="100"/>
      <c r="K29" s="101"/>
      <c r="L29" s="102"/>
      <c r="M29" s="103"/>
      <c r="N29" s="92"/>
    </row>
    <row r="30" spans="2:14" ht="47.25" customHeight="1" x14ac:dyDescent="0.25">
      <c r="B30" s="210"/>
      <c r="C30" s="209"/>
      <c r="D30" s="225"/>
      <c r="E30" s="127" t="s">
        <v>89</v>
      </c>
      <c r="F30" s="105">
        <f>+Autodiagnóstico!H33</f>
        <v>100</v>
      </c>
      <c r="G30" s="106" t="s">
        <v>143</v>
      </c>
      <c r="H30" s="107"/>
      <c r="I30" s="108"/>
      <c r="J30" s="109"/>
      <c r="K30" s="110"/>
      <c r="L30" s="111"/>
      <c r="M30" s="112"/>
      <c r="N30" s="92"/>
    </row>
    <row r="31" spans="2:14" ht="47.25" customHeight="1" x14ac:dyDescent="0.25">
      <c r="B31" s="210"/>
      <c r="C31" s="209"/>
      <c r="D31" s="225"/>
      <c r="E31" s="127" t="s">
        <v>120</v>
      </c>
      <c r="F31" s="105">
        <f>+Autodiagnóstico!H34</f>
        <v>100</v>
      </c>
      <c r="G31" s="106"/>
      <c r="H31" s="107"/>
      <c r="I31" s="108" t="s">
        <v>160</v>
      </c>
      <c r="J31" s="109"/>
      <c r="K31" s="110"/>
      <c r="L31" s="111"/>
      <c r="M31" s="112"/>
      <c r="N31" s="92"/>
    </row>
    <row r="32" spans="2:14" ht="47.25" customHeight="1" x14ac:dyDescent="0.25">
      <c r="B32" s="210"/>
      <c r="C32" s="209"/>
      <c r="D32" s="225"/>
      <c r="E32" s="127" t="s">
        <v>121</v>
      </c>
      <c r="F32" s="105">
        <f>+Autodiagnóstico!H35</f>
        <v>100</v>
      </c>
      <c r="G32" s="106"/>
      <c r="H32" s="107"/>
      <c r="I32" s="108" t="s">
        <v>160</v>
      </c>
      <c r="J32" s="109"/>
      <c r="K32" s="110"/>
      <c r="L32" s="111"/>
      <c r="M32" s="112"/>
      <c r="N32" s="92"/>
    </row>
    <row r="33" spans="2:14" ht="47.25" customHeight="1" x14ac:dyDescent="0.25">
      <c r="B33" s="210"/>
      <c r="C33" s="209"/>
      <c r="D33" s="225"/>
      <c r="E33" s="126" t="s">
        <v>124</v>
      </c>
      <c r="F33" s="114">
        <f>+Autodiagnóstico!H36</f>
        <v>100</v>
      </c>
      <c r="G33" s="115" t="s">
        <v>144</v>
      </c>
      <c r="H33" s="116"/>
      <c r="I33" s="117" t="s">
        <v>160</v>
      </c>
      <c r="J33" s="118"/>
      <c r="K33" s="119"/>
      <c r="L33" s="120"/>
      <c r="M33" s="121"/>
      <c r="N33" s="92"/>
    </row>
    <row r="34" spans="2:14" ht="47.25" customHeight="1" x14ac:dyDescent="0.25">
      <c r="B34" s="210"/>
      <c r="C34" s="209"/>
      <c r="D34" s="225" t="s">
        <v>77</v>
      </c>
      <c r="E34" s="125" t="s">
        <v>115</v>
      </c>
      <c r="F34" s="96">
        <f>+Autodiagnóstico!H39</f>
        <v>100</v>
      </c>
      <c r="G34" s="97" t="s">
        <v>145</v>
      </c>
      <c r="H34" s="98"/>
      <c r="I34" s="99" t="s">
        <v>150</v>
      </c>
      <c r="J34" s="100"/>
      <c r="K34" s="101"/>
      <c r="L34" s="102"/>
      <c r="M34" s="103"/>
      <c r="N34" s="92"/>
    </row>
    <row r="35" spans="2:14" ht="47.25" customHeight="1" x14ac:dyDescent="0.25">
      <c r="B35" s="210"/>
      <c r="C35" s="209"/>
      <c r="D35" s="225"/>
      <c r="E35" s="127" t="s">
        <v>116</v>
      </c>
      <c r="F35" s="105">
        <f>+Autodiagnóstico!H40</f>
        <v>100</v>
      </c>
      <c r="G35" s="106" t="s">
        <v>145</v>
      </c>
      <c r="H35" s="107"/>
      <c r="I35" s="108" t="s">
        <v>151</v>
      </c>
      <c r="J35" s="109"/>
      <c r="K35" s="110"/>
      <c r="L35" s="111"/>
      <c r="M35" s="112"/>
      <c r="N35" s="92"/>
    </row>
    <row r="36" spans="2:14" ht="47.25" customHeight="1" x14ac:dyDescent="0.25">
      <c r="B36" s="210"/>
      <c r="C36" s="209"/>
      <c r="D36" s="225"/>
      <c r="E36" s="127" t="s">
        <v>100</v>
      </c>
      <c r="F36" s="105">
        <f>+Autodiagnóstico!H41</f>
        <v>100</v>
      </c>
      <c r="G36" s="106"/>
      <c r="H36" s="107"/>
      <c r="I36" s="108" t="s">
        <v>149</v>
      </c>
      <c r="J36" s="109"/>
      <c r="K36" s="110"/>
      <c r="L36" s="111"/>
      <c r="M36" s="112"/>
      <c r="N36" s="92"/>
    </row>
    <row r="37" spans="2:14" ht="47.25" customHeight="1" x14ac:dyDescent="0.25">
      <c r="B37" s="210"/>
      <c r="C37" s="209"/>
      <c r="D37" s="225"/>
      <c r="E37" s="127" t="s">
        <v>99</v>
      </c>
      <c r="F37" s="105">
        <f>+Autodiagnóstico!H42</f>
        <v>100</v>
      </c>
      <c r="G37" s="106"/>
      <c r="H37" s="107"/>
      <c r="I37" s="108" t="s">
        <v>152</v>
      </c>
      <c r="J37" s="109"/>
      <c r="K37" s="110"/>
      <c r="L37" s="111"/>
      <c r="M37" s="112"/>
      <c r="N37" s="92"/>
    </row>
    <row r="38" spans="2:14" ht="47.25" customHeight="1" x14ac:dyDescent="0.25">
      <c r="B38" s="210"/>
      <c r="C38" s="209"/>
      <c r="D38" s="225"/>
      <c r="E38" s="127" t="s">
        <v>101</v>
      </c>
      <c r="F38" s="105">
        <f>+Autodiagnóstico!H43</f>
        <v>100</v>
      </c>
      <c r="G38" s="106"/>
      <c r="H38" s="107"/>
      <c r="I38" s="108" t="s">
        <v>153</v>
      </c>
      <c r="J38" s="109"/>
      <c r="K38" s="110"/>
      <c r="L38" s="111"/>
      <c r="M38" s="112"/>
      <c r="N38" s="92"/>
    </row>
    <row r="39" spans="2:14" ht="47.25" customHeight="1" x14ac:dyDescent="0.25">
      <c r="B39" s="210"/>
      <c r="C39" s="209"/>
      <c r="D39" s="225"/>
      <c r="E39" s="126" t="s">
        <v>117</v>
      </c>
      <c r="F39" s="114">
        <f>+Autodiagnóstico!H44</f>
        <v>100</v>
      </c>
      <c r="G39" s="115"/>
      <c r="H39" s="116"/>
      <c r="I39" s="117" t="s">
        <v>154</v>
      </c>
      <c r="J39" s="118"/>
      <c r="K39" s="119"/>
      <c r="L39" s="120"/>
      <c r="M39" s="121"/>
      <c r="N39" s="92"/>
    </row>
    <row r="40" spans="2:14" ht="47.25" customHeight="1" x14ac:dyDescent="0.25">
      <c r="B40" s="210"/>
      <c r="C40" s="209"/>
      <c r="D40" s="225" t="s">
        <v>78</v>
      </c>
      <c r="E40" s="125" t="s">
        <v>93</v>
      </c>
      <c r="F40" s="96">
        <f>+Autodiagnóstico!H45</f>
        <v>100</v>
      </c>
      <c r="G40" s="97" t="s">
        <v>146</v>
      </c>
      <c r="H40" s="98"/>
      <c r="I40" s="99" t="s">
        <v>170</v>
      </c>
      <c r="J40" s="100"/>
      <c r="K40" s="101"/>
      <c r="L40" s="102"/>
      <c r="M40" s="103"/>
      <c r="N40" s="92"/>
    </row>
    <row r="41" spans="2:14" ht="47.25" customHeight="1" x14ac:dyDescent="0.25">
      <c r="B41" s="210"/>
      <c r="C41" s="209"/>
      <c r="D41" s="225"/>
      <c r="E41" s="127" t="s">
        <v>94</v>
      </c>
      <c r="F41" s="105">
        <f>+Autodiagnóstico!H46</f>
        <v>100</v>
      </c>
      <c r="G41" s="106"/>
      <c r="H41" s="107"/>
      <c r="I41" s="108"/>
      <c r="J41" s="109"/>
      <c r="K41" s="110"/>
      <c r="L41" s="111"/>
      <c r="M41" s="112"/>
      <c r="N41" s="92"/>
    </row>
    <row r="42" spans="2:14" ht="60" customHeight="1" x14ac:dyDescent="0.25">
      <c r="B42" s="210"/>
      <c r="C42" s="209"/>
      <c r="D42" s="225"/>
      <c r="E42" s="123" t="s">
        <v>95</v>
      </c>
      <c r="F42" s="105">
        <f>+Autodiagnóstico!H47</f>
        <v>100</v>
      </c>
      <c r="G42" s="106"/>
      <c r="H42" s="107"/>
      <c r="I42" s="108" t="s">
        <v>166</v>
      </c>
      <c r="J42" s="109"/>
      <c r="K42" s="110"/>
      <c r="L42" s="111"/>
      <c r="M42" s="112"/>
      <c r="N42" s="92"/>
    </row>
    <row r="43" spans="2:14" ht="42" customHeight="1" x14ac:dyDescent="0.25">
      <c r="B43" s="210"/>
      <c r="C43" s="209"/>
      <c r="D43" s="225"/>
      <c r="E43" s="127" t="s">
        <v>133</v>
      </c>
      <c r="F43" s="105">
        <f>+Autodiagnóstico!H48</f>
        <v>100</v>
      </c>
      <c r="G43" s="106"/>
      <c r="H43" s="107"/>
      <c r="I43" s="108" t="s">
        <v>171</v>
      </c>
      <c r="J43" s="109"/>
      <c r="K43" s="110"/>
      <c r="L43" s="111"/>
      <c r="M43" s="112"/>
      <c r="N43" s="92"/>
    </row>
    <row r="44" spans="2:14" ht="79.5" customHeight="1" x14ac:dyDescent="0.25">
      <c r="B44" s="210"/>
      <c r="C44" s="209"/>
      <c r="D44" s="225"/>
      <c r="E44" s="127" t="s">
        <v>103</v>
      </c>
      <c r="F44" s="105">
        <f>+Autodiagnóstico!H50</f>
        <v>50</v>
      </c>
      <c r="G44" s="106"/>
      <c r="H44" s="107"/>
      <c r="I44" s="108" t="s">
        <v>169</v>
      </c>
      <c r="J44" s="109"/>
      <c r="K44" s="110"/>
      <c r="L44" s="111"/>
      <c r="M44" s="112"/>
      <c r="N44" s="92"/>
    </row>
    <row r="45" spans="2:14" ht="40.5" customHeight="1" x14ac:dyDescent="0.25">
      <c r="B45" s="210"/>
      <c r="C45" s="209"/>
      <c r="D45" s="225"/>
      <c r="E45" s="127" t="s">
        <v>74</v>
      </c>
      <c r="F45" s="105">
        <f>+Autodiagnóstico!H51</f>
        <v>100</v>
      </c>
      <c r="G45" s="106" t="s">
        <v>146</v>
      </c>
      <c r="H45" s="107"/>
      <c r="I45" s="108" t="s">
        <v>170</v>
      </c>
      <c r="J45" s="109"/>
      <c r="K45" s="110"/>
      <c r="L45" s="111"/>
      <c r="M45" s="112"/>
      <c r="N45" s="92"/>
    </row>
    <row r="46" spans="2:14" ht="45" customHeight="1" x14ac:dyDescent="0.25">
      <c r="B46" s="210"/>
      <c r="C46" s="209"/>
      <c r="D46" s="225"/>
      <c r="E46" s="127" t="s">
        <v>118</v>
      </c>
      <c r="F46" s="105">
        <f>+Autodiagnóstico!H52</f>
        <v>100</v>
      </c>
      <c r="G46" s="106"/>
      <c r="H46" s="107"/>
      <c r="I46" s="108" t="s">
        <v>168</v>
      </c>
      <c r="J46" s="109"/>
      <c r="K46" s="110"/>
      <c r="L46" s="111"/>
      <c r="M46" s="112"/>
      <c r="N46" s="92"/>
    </row>
    <row r="47" spans="2:14" ht="142.5" customHeight="1" x14ac:dyDescent="0.25">
      <c r="B47" s="210"/>
      <c r="C47" s="209"/>
      <c r="D47" s="225"/>
      <c r="E47" s="126" t="s">
        <v>125</v>
      </c>
      <c r="F47" s="114">
        <f>+Autodiagnóstico!H53</f>
        <v>100</v>
      </c>
      <c r="G47" s="115"/>
      <c r="H47" s="116"/>
      <c r="I47" s="117" t="s">
        <v>159</v>
      </c>
      <c r="J47" s="118"/>
      <c r="K47" s="119"/>
      <c r="L47" s="120"/>
      <c r="M47" s="121"/>
      <c r="N47" s="92"/>
    </row>
    <row r="48" spans="2:14" ht="53.25" customHeight="1" x14ac:dyDescent="0.25">
      <c r="B48" s="210"/>
      <c r="C48" s="209"/>
      <c r="D48" s="225" t="s">
        <v>79</v>
      </c>
      <c r="E48" s="122" t="s">
        <v>88</v>
      </c>
      <c r="F48" s="96">
        <f>+Autodiagnóstico!H56</f>
        <v>100</v>
      </c>
      <c r="G48" s="97" t="s">
        <v>148</v>
      </c>
      <c r="H48" s="98"/>
      <c r="I48" s="99" t="s">
        <v>175</v>
      </c>
      <c r="J48" s="100"/>
      <c r="K48" s="101"/>
      <c r="L48" s="102"/>
      <c r="M48" s="103"/>
      <c r="N48" s="92"/>
    </row>
    <row r="49" spans="2:14" ht="82.5" customHeight="1" x14ac:dyDescent="0.25">
      <c r="B49" s="210"/>
      <c r="C49" s="209"/>
      <c r="D49" s="225"/>
      <c r="E49" s="124" t="s">
        <v>75</v>
      </c>
      <c r="F49" s="114">
        <f>+Autodiagnóstico!H57</f>
        <v>100</v>
      </c>
      <c r="G49" s="115" t="s">
        <v>147</v>
      </c>
      <c r="H49" s="116"/>
      <c r="I49" s="117" t="s">
        <v>160</v>
      </c>
      <c r="J49" s="118"/>
      <c r="K49" s="119"/>
      <c r="L49" s="120"/>
      <c r="M49" s="121"/>
      <c r="N49" s="92"/>
    </row>
    <row r="50" spans="2:14" ht="46.5" customHeight="1" x14ac:dyDescent="0.25">
      <c r="B50" s="210"/>
      <c r="C50" s="209"/>
      <c r="D50" s="225" t="s">
        <v>119</v>
      </c>
      <c r="E50" s="122" t="s">
        <v>122</v>
      </c>
      <c r="F50" s="96">
        <f>+Autodiagnóstico!H60</f>
        <v>90</v>
      </c>
      <c r="G50" s="97"/>
      <c r="H50" s="98"/>
      <c r="I50" s="99"/>
      <c r="J50" s="100"/>
      <c r="K50" s="101"/>
      <c r="L50" s="102"/>
      <c r="M50" s="103"/>
      <c r="N50" s="92"/>
    </row>
    <row r="51" spans="2:14" ht="35.25" customHeight="1" x14ac:dyDescent="0.25">
      <c r="B51" s="210"/>
      <c r="C51" s="209"/>
      <c r="D51" s="225"/>
      <c r="E51" s="123" t="s">
        <v>123</v>
      </c>
      <c r="F51" s="105">
        <f>+Autodiagnóstico!H61</f>
        <v>90</v>
      </c>
      <c r="G51" s="106"/>
      <c r="H51" s="107"/>
      <c r="I51" s="108"/>
      <c r="J51" s="109"/>
      <c r="K51" s="110"/>
      <c r="L51" s="111"/>
      <c r="M51" s="112"/>
      <c r="N51" s="92"/>
    </row>
    <row r="52" spans="2:14" ht="42" customHeight="1" x14ac:dyDescent="0.25">
      <c r="B52" s="210"/>
      <c r="C52" s="209"/>
      <c r="D52" s="225"/>
      <c r="E52" s="124" t="s">
        <v>104</v>
      </c>
      <c r="F52" s="114">
        <f>+Autodiagnóstico!H62</f>
        <v>100</v>
      </c>
      <c r="G52" s="115"/>
      <c r="H52" s="116"/>
      <c r="I52" s="117" t="s">
        <v>160</v>
      </c>
      <c r="J52" s="118"/>
      <c r="K52" s="119"/>
      <c r="L52" s="120"/>
      <c r="M52" s="121"/>
      <c r="N52" s="92"/>
    </row>
    <row r="53" spans="2:14" ht="8.25" customHeight="1" thickBot="1" x14ac:dyDescent="0.3">
      <c r="B53" s="128"/>
      <c r="C53" s="129"/>
      <c r="D53" s="129"/>
      <c r="E53" s="129"/>
      <c r="F53" s="130"/>
      <c r="G53" s="131"/>
      <c r="H53" s="131"/>
      <c r="I53" s="130"/>
      <c r="J53" s="131"/>
      <c r="K53" s="131"/>
      <c r="L53" s="131"/>
      <c r="M53" s="131"/>
      <c r="N53" s="132"/>
    </row>
    <row r="54" spans="2:14" x14ac:dyDescent="0.25"/>
    <row r="55" spans="2:14" x14ac:dyDescent="0.25">
      <c r="E55" s="90"/>
      <c r="F55" s="90"/>
    </row>
    <row r="56" spans="2:14" x14ac:dyDescent="0.25">
      <c r="E56" s="90"/>
      <c r="F56" s="90"/>
    </row>
    <row r="57" spans="2:14" x14ac:dyDescent="0.25">
      <c r="E57" s="90"/>
      <c r="F57" s="90"/>
    </row>
    <row r="58" spans="2:14" x14ac:dyDescent="0.25">
      <c r="E58" s="90"/>
      <c r="F58" s="90"/>
    </row>
    <row r="59" spans="2:14" x14ac:dyDescent="0.25">
      <c r="E59" s="90"/>
      <c r="F59" s="90"/>
    </row>
    <row r="60" spans="2:14" x14ac:dyDescent="0.25">
      <c r="E60" s="90"/>
      <c r="F60" s="90"/>
    </row>
    <row r="61" spans="2:14" ht="18" x14ac:dyDescent="0.25">
      <c r="E61" s="134" t="s">
        <v>28</v>
      </c>
      <c r="F61" s="134"/>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D50:D52"/>
    <mergeCell ref="D21:D24"/>
    <mergeCell ref="D7:D9"/>
    <mergeCell ref="D10:D13"/>
    <mergeCell ref="D16:D20"/>
    <mergeCell ref="D25:D28"/>
    <mergeCell ref="D29:D33"/>
    <mergeCell ref="D34:D39"/>
    <mergeCell ref="D14:D1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MTURRIAGO</cp:lastModifiedBy>
  <dcterms:created xsi:type="dcterms:W3CDTF">2016-12-25T14:51:07Z</dcterms:created>
  <dcterms:modified xsi:type="dcterms:W3CDTF">2024-12-23T16:23:26Z</dcterms:modified>
</cp:coreProperties>
</file>