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jenya\OneDrive\Escritorio\"/>
    </mc:Choice>
  </mc:AlternateContent>
  <xr:revisionPtr revIDLastSave="0" documentId="13_ncr:1_{EF58A6C7-6F3F-47E4-82A3-51DD7160F628}" xr6:coauthVersionLast="47" xr6:coauthVersionMax="47" xr10:uidLastSave="{00000000-0000-0000-0000-000000000000}"/>
  <bookViews>
    <workbookView xWindow="-110" yWindow="-110" windowWidth="19420" windowHeight="10300" tabRatio="823" activeTab="2" xr2:uid="{00000000-000D-0000-FFFF-FFFF00000000}"/>
  </bookViews>
  <sheets>
    <sheet name="Inicio" sheetId="30" r:id="rId1"/>
    <sheet name="Instrucciones" sheetId="38" r:id="rId2"/>
    <sheet name="Autodiagnóstico " sheetId="12" r:id="rId3"/>
    <sheet name="Gráficas" sheetId="42" r:id="rId4"/>
    <sheet name="Plan de Acción" sheetId="39" r:id="rId5"/>
  </sheets>
  <externalReferences>
    <externalReference r:id="rId6"/>
    <externalReference r:id="rId7"/>
    <externalReference r:id="rId8"/>
    <externalReference r:id="rId9"/>
  </externalReferences>
  <definedNames>
    <definedName name="Acciones_Categoría_3" localSheetId="3">'[1]Ponderaciones y parámetros'!$K$6:$N$6</definedName>
    <definedName name="Acciones_Categoría_3" localSheetId="1">'[2]Ponderaciones y parámetros'!$K$6:$N$6</definedName>
    <definedName name="Acciones_Categoría_3" localSheetId="4">'[3]Ponderaciones y parámetros'!$K$6:$N$6</definedName>
    <definedName name="Acciones_Categoría_3">'[4]Ponderaciones y parámetros'!$K$6:$N$6</definedName>
    <definedName name="Nombre" localSheetId="3">#REF!</definedName>
    <definedName name="Nombre" localSheetId="1">#REF!</definedName>
    <definedName name="Nombre" localSheetId="4">#REF!</definedName>
    <definedName name="Nombre">#REF!</definedName>
    <definedName name="Simulador" localSheetId="3">[1]Listas!$B$2:$B$4</definedName>
    <definedName name="Simulador" localSheetId="1">[2]Listas!$B$2:$B$4</definedName>
    <definedName name="Simulador" localSheetId="4">[3]Listas!$B$2:$B$4</definedName>
    <definedName name="Simulador">[4]Listas!$B$2:$B$4</definedName>
  </definedNames>
  <calcPr calcId="181029"/>
  <fileRecoveryPr autoRecover="0"/>
</workbook>
</file>

<file path=xl/calcChain.xml><?xml version="1.0" encoding="utf-8"?>
<calcChain xmlns="http://schemas.openxmlformats.org/spreadsheetml/2006/main">
  <c r="G47" i="39" l="1"/>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l="1"/>
  <c r="D91" i="12"/>
  <c r="D41" i="12"/>
  <c r="F11" i="12"/>
  <c r="D11" i="12"/>
  <c r="AH116" i="12" l="1"/>
  <c r="J7" i="12"/>
  <c r="K12" i="42" s="1"/>
  <c r="AG41" i="12" l="1"/>
  <c r="AF41" i="12"/>
  <c r="AF191" i="12" l="1"/>
  <c r="AE191" i="12"/>
  <c r="AC191" i="12"/>
  <c r="AC186" i="12"/>
  <c r="AC181" i="12"/>
  <c r="AA181" i="12"/>
  <c r="Z181" i="12"/>
  <c r="AC176" i="12"/>
  <c r="AC171" i="12"/>
  <c r="Z171" i="12"/>
  <c r="AC166" i="12"/>
  <c r="AC161" i="12"/>
  <c r="AH156" i="12"/>
  <c r="AG156" i="12"/>
  <c r="AF156" i="12"/>
  <c r="AE156" i="12"/>
  <c r="AC156" i="12"/>
  <c r="X156" i="12"/>
  <c r="AG151" i="12"/>
  <c r="AF151" i="12"/>
  <c r="AC151" i="12"/>
  <c r="AG146" i="12"/>
  <c r="AF146" i="12"/>
  <c r="AH141" i="12"/>
  <c r="AC141" i="12"/>
  <c r="X141" i="12"/>
  <c r="W141" i="12"/>
  <c r="AH136" i="12"/>
  <c r="AC136" i="12"/>
  <c r="AA136" i="12"/>
  <c r="Z136" i="12"/>
  <c r="X136" i="12"/>
  <c r="AH131" i="12"/>
  <c r="AF126" i="12"/>
  <c r="AG121" i="12"/>
  <c r="AF121" i="12"/>
  <c r="AG116" i="12"/>
  <c r="AC116" i="12"/>
  <c r="X116" i="12"/>
  <c r="AH111" i="12"/>
  <c r="AA111" i="12"/>
  <c r="X111" i="12"/>
  <c r="AH106" i="12"/>
  <c r="W106" i="12"/>
  <c r="AH101" i="12"/>
  <c r="AF101" i="12"/>
  <c r="AH96" i="12"/>
  <c r="AH91" i="12"/>
  <c r="AG91" i="12"/>
  <c r="AH86" i="12"/>
  <c r="AA86" i="12"/>
  <c r="Z86" i="12"/>
  <c r="X86" i="12"/>
  <c r="W86" i="12"/>
  <c r="V86" i="12"/>
  <c r="AH81" i="12"/>
  <c r="X81" i="12"/>
  <c r="AH76" i="12"/>
  <c r="AF76" i="12"/>
  <c r="AE76" i="12"/>
  <c r="AB76" i="12"/>
  <c r="AA76" i="12"/>
  <c r="Z76" i="12"/>
  <c r="AH71" i="12"/>
  <c r="AE71" i="12"/>
  <c r="AD71" i="12"/>
  <c r="AC71" i="12"/>
  <c r="Z71" i="12"/>
  <c r="AH66" i="12"/>
  <c r="AC66" i="12"/>
  <c r="AH61" i="12"/>
  <c r="AH56" i="12"/>
  <c r="AH51" i="12"/>
  <c r="AH46" i="12"/>
  <c r="AF36" i="12"/>
  <c r="AF31" i="12"/>
  <c r="AD26" i="12"/>
  <c r="AC26" i="12"/>
  <c r="AA26" i="12"/>
  <c r="AG16" i="12"/>
  <c r="AA11" i="12"/>
  <c r="AE196" i="12" l="1"/>
  <c r="AF196" i="12"/>
  <c r="AA196" i="12"/>
  <c r="Y196" i="12"/>
  <c r="AC196" i="12"/>
  <c r="Z196" i="12"/>
  <c r="AD196" i="12"/>
  <c r="AG196" i="12"/>
  <c r="AH196" i="12"/>
  <c r="W196" i="12"/>
  <c r="X196" i="12"/>
  <c r="V196" i="12"/>
  <c r="AB196" i="12"/>
</calcChain>
</file>

<file path=xl/sharedStrings.xml><?xml version="1.0" encoding="utf-8"?>
<sst xmlns="http://schemas.openxmlformats.org/spreadsheetml/2006/main" count="741" uniqueCount="444">
  <si>
    <t>Innovación</t>
  </si>
  <si>
    <t>Categoría</t>
  </si>
  <si>
    <t>Observaciones</t>
  </si>
  <si>
    <t>INSTRUCCIONES DE DILIGENCIAMIENTO</t>
  </si>
  <si>
    <t>ENTIDAD</t>
  </si>
  <si>
    <t/>
  </si>
  <si>
    <t>PUNTAJE FINAL</t>
  </si>
  <si>
    <t>Puntaje</t>
  </si>
  <si>
    <t>Nivel</t>
  </si>
  <si>
    <t>-</t>
  </si>
  <si>
    <t>Calificación</t>
  </si>
  <si>
    <t>Color</t>
  </si>
  <si>
    <t>CATEGORÍAS</t>
  </si>
  <si>
    <t>ACTIVIDADES DE GESTIÓN</t>
  </si>
  <si>
    <t>PUNTAJE</t>
  </si>
  <si>
    <t>1. Calificación total:</t>
  </si>
  <si>
    <t>Niveles</t>
  </si>
  <si>
    <t>Variable</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</si>
  <si>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</si>
  <si>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</si>
  <si>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</si>
  <si>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</si>
  <si>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</si>
  <si>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</si>
  <si>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</si>
  <si>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t>Gráficas:</t>
  </si>
  <si>
    <t>GRÁFICAS</t>
  </si>
  <si>
    <t>Valoración</t>
  </si>
  <si>
    <t xml:space="preserve">Componentes </t>
  </si>
  <si>
    <t xml:space="preserve">2. Calificación por componentes: </t>
  </si>
  <si>
    <t>Categorías del componente 1:</t>
  </si>
  <si>
    <t>Categorías del componente 3:</t>
  </si>
  <si>
    <t>Categorías del componente 4:</t>
  </si>
  <si>
    <t>COMPONENTES</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</si>
  <si>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</si>
  <si>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</si>
  <si>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</si>
  <si>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</si>
  <si>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</si>
  <si>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</si>
  <si>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</si>
  <si>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</si>
  <si>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</si>
  <si>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</si>
  <si>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</si>
  <si>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</si>
  <si>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</si>
  <si>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</si>
  <si>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</si>
  <si>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</si>
  <si>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</si>
  <si>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</si>
  <si>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AUTODIAGNÓSTICO</t>
  </si>
  <si>
    <t>PLAN DE ACCIÓN</t>
  </si>
  <si>
    <t>Autodiagnóstico:</t>
  </si>
  <si>
    <t>Plan de Acción:</t>
  </si>
  <si>
    <t>AUTODIAGNÓSTICO DE GESTIÓN: POLÍTICA DE GESTIÓN DEL CONOCIMIENTO Y LA INNOVACIÓN</t>
  </si>
  <si>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</si>
  <si>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</si>
  <si>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</si>
  <si>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</si>
  <si>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</si>
  <si>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</si>
  <si>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</si>
  <si>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</si>
  <si>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</si>
  <si>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</si>
  <si>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</si>
  <si>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</si>
  <si>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</si>
  <si>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</si>
  <si>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 xml:space="preserve">Esta hoja contiene un cuadro que le permitirá establecer una planeación y una ruta de acción, con base en las actividades de gestión que fueron evaluadas. </t>
  </si>
  <si>
    <t>Para ello, el cuadro contiene:</t>
  </si>
  <si>
    <t>Definir las mejoras a implementar, incluyendo el plazo y los responsables de la implementación</t>
  </si>
  <si>
    <t>Evaluar la eficacia de las acciones implementadas y volver a diligenciar el autodiagnóstico</t>
  </si>
  <si>
    <t>Identificación del conocimiento más relevante de la entidad</t>
  </si>
  <si>
    <t>Ideación</t>
  </si>
  <si>
    <t>Experimentación</t>
  </si>
  <si>
    <t>Investigación</t>
  </si>
  <si>
    <t>Planeación</t>
  </si>
  <si>
    <t>Ejecución de análisis y visualización de datos e información</t>
  </si>
  <si>
    <t>Analítica institucional</t>
  </si>
  <si>
    <t>Cultura de compartir y difundir</t>
  </si>
  <si>
    <t>Establecimiento de acciones fundamentales</t>
  </si>
  <si>
    <t>Consolidación de la cultura de compartir y difundir</t>
  </si>
  <si>
    <t>Diseñar alternativas de mejora</t>
  </si>
  <si>
    <t>DISEÑE ALTERNATIVAS DE MEJORA</t>
  </si>
  <si>
    <t>MEJORAS A IMPLEMENTAR
(INCLUIR PLAZO DE LA IMPLEMENTACIÓN)</t>
  </si>
  <si>
    <t>EVALUACIÓN DE LA EFICACIA DE
LAS ACCIONES IMPLEMENTADAS</t>
  </si>
  <si>
    <t>PLAN DE ACCIÓN GESTIÓN DEL CONOCIMIENTO Y LA INNOVACIÓN</t>
  </si>
  <si>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</si>
  <si>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</si>
  <si>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</si>
  <si>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</si>
  <si>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Criterios:</t>
  </si>
  <si>
    <t>POLÍTICA DE GESTIÓN DEL CONOCIMIENTO Y LA INNOVACIÓN</t>
  </si>
  <si>
    <t>Categorías del componente 5:</t>
  </si>
  <si>
    <t>Generación y producción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</si>
  <si>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</si>
  <si>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Criterios</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</si>
  <si>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</si>
  <si>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</si>
  <si>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</si>
  <si>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La entidad según su nivel de desarrollo (incipiente, intermedio o robusto) debe consultar cuales son los criterios mínimos que debe cumplir (Ver sección "Criterios").</t>
  </si>
  <si>
    <t>Planeación y ruta de acción (color naranja): la idea es generar un plan de acción con base en el diagnóstico realizado. Los elementos mínimos que se proponen para ello, son:</t>
  </si>
  <si>
    <t xml:space="preserve">Se solicita iniciar y darle prioridad a aquellas actividades que obtuvieron menores puntajes y que se encuentran en color vino-tinto, rojo, naranja y amarillo. </t>
  </si>
  <si>
    <t>Herramientas de uso y apropiación</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</si>
  <si>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</si>
  <si>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</si>
  <si>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</si>
  <si>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</si>
  <si>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</si>
  <si>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las necesidades de conocimiento asociadas a la formación y capacitación requeridas anualmente por el personal de la entidad, posteriormente, evalúa e implementa acciones de mejora.</t>
  </si>
  <si>
    <t>No identifica el conocimiento explícito de la entidad.</t>
  </si>
  <si>
    <t xml:space="preserve">Identifica el conocimiento explícito de la entidad en medios físicos y/o digitales. </t>
  </si>
  <si>
    <t xml:space="preserve">Identifica y captura el conocimiento explícito de la entidad en medios físicos y/o digitales. </t>
  </si>
  <si>
    <t>No cuenta con un inventario del conocimiento explícito de la entidad.</t>
  </si>
  <si>
    <t>Cuenta con un inventario del conocimiento explícito de la entidad.</t>
  </si>
  <si>
    <t>Cuenta con un inventario del conocimiento explícito de la entidad actualizado y articulado con la política de gestión documental, además, es de fácil acceso para los servidores de dicha entidad.</t>
  </si>
  <si>
    <t>Identifica, clasifica y prioriza el conocimiento más relevante para la entidad, además, lleva a cabo acciones para su gestión.</t>
  </si>
  <si>
    <t>No se han identificado los riesgos relacionados con la fuga de capital intelectual de la entidad.</t>
  </si>
  <si>
    <t>Identifica los riesgos relacionados con la fuga de capital intelectual de la entidad.</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</si>
  <si>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</si>
  <si>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</si>
  <si>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</si>
  <si>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</si>
  <si>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</si>
  <si>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 xml:space="preserve">La entidad no emplea métodos de creación e ideación. </t>
  </si>
  <si>
    <t>Emplea y divulga al personal de la entidad métodos de creación e ideación para generar soluciones efectivas a problemas cotidianos de la entidad.</t>
  </si>
  <si>
    <t>La entidad no cuenta con espacios de ideación e innovación.</t>
  </si>
  <si>
    <t>Cuenta con espacios de ideación e innovación en la entidad.</t>
  </si>
  <si>
    <t>Cuenta con espacios disponibles, adecuados, diferenciados y divulgados para llevar a cabo los procesos de ideación e innovación.</t>
  </si>
  <si>
    <t>La entidad no desarrolla pruebas de experimentación.</t>
  </si>
  <si>
    <t xml:space="preserve">Desarrolla pruebas de experimentación. </t>
  </si>
  <si>
    <t xml:space="preserve">Documenta los resultados de las pruebas de experimentación. </t>
  </si>
  <si>
    <t>Implementar una estrategia de cultura organizacional orientada a la innovación en la entidad y analizar sus resultados.</t>
  </si>
  <si>
    <t>Identificar, analizar, evaluar y poner en marcha métodos para aplicar procesos de innovación en la entidad.</t>
  </si>
  <si>
    <t xml:space="preserve">Incluir en el Plan Estratégico del Talento Humano el fortalecimiento de capacidades en innovación y llevar a cabo el seguimiento y evaluación de los resultados. </t>
  </si>
  <si>
    <t xml:space="preserve">Identificar las necesidades de investigación en la entidad, implementar acciones y evaluarlas. </t>
  </si>
  <si>
    <t>Identificar, clasificar y actualizar el conocimiento tácito de la entidad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</si>
  <si>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</si>
  <si>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</si>
  <si>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</si>
  <si>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</si>
  <si>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</si>
  <si>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</si>
  <si>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</si>
  <si>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</si>
  <si>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</si>
  <si>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</si>
  <si>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</si>
  <si>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La entidad no identifica necesidades de investigación.</t>
  </si>
  <si>
    <t>Identifica las necesidades de investigación de la entidad.</t>
  </si>
  <si>
    <t>Identifica las necesidades de investigación de la entidad y lleva a cabo acciones para gestionarlas.</t>
  </si>
  <si>
    <t>El personal de la entidad no asiste a eventos académicos gestionados por la entidad.</t>
  </si>
  <si>
    <t>Asiste a eventos académicos gestionados por la entidad.</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</si>
  <si>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</si>
  <si>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</si>
  <si>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</si>
  <si>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</si>
  <si>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</si>
  <si>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</si>
  <si>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</si>
  <si>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</si>
  <si>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</si>
  <si>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</si>
  <si>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</si>
  <si>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</si>
  <si>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</si>
  <si>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</si>
  <si>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La entidad no cuenta con herramientas de analítica institucional.</t>
  </si>
  <si>
    <t>Cuenta con herramientas de analítica institucional para el tratamiento de datos.</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</si>
  <si>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</si>
  <si>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</si>
  <si>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</si>
  <si>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</si>
  <si>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</si>
  <si>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</si>
  <si>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 xml:space="preserve">La entidad no lleva a cabo análisis de datos e información. </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</si>
  <si>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</si>
  <si>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</si>
  <si>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</si>
  <si>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</si>
  <si>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</si>
  <si>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</si>
  <si>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La entidad no cuenta con repositorio de información.</t>
  </si>
  <si>
    <t>Cuenta con repositorios de información.</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</si>
  <si>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</si>
  <si>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</si>
  <si>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</si>
  <si>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</si>
  <si>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 xml:space="preserve">Contar con alianzas para fomentar soluciones innovadoras, nuevos o mejorados métodos y tecnologías para la entidad. </t>
  </si>
  <si>
    <t>La entidad no ha generado documentos de memoria institucional.</t>
  </si>
  <si>
    <t>Cuenta con lineamientos para la documentación de la memoria institucional.</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</si>
  <si>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</si>
  <si>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</si>
  <si>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</si>
  <si>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Participa en programas, convocatorias o premios nacionales con las buenas prácticas de sus proyectos de gestión.</t>
  </si>
  <si>
    <t>Participa en programas, convocatorias o premios nacionales e internacionales con las buenas prácticas de sus proyectos de gestión.</t>
  </si>
  <si>
    <t>La entidad no cuenta con espacios de cocreación.</t>
  </si>
  <si>
    <t>La entidad ha identificado los espacios formales para compartir ideas.</t>
  </si>
  <si>
    <t>Cuenta con espacios formales de cocreación.</t>
  </si>
  <si>
    <t>La entidad no cuenta con los espacios formales para compartir y retroalimentar su conocimiento.</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</si>
  <si>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</si>
  <si>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</si>
  <si>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</si>
  <si>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</si>
  <si>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</si>
  <si>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Hace parte de redes de conocimiento, comunidades de práctica o equipos transversales.</t>
  </si>
  <si>
    <t>Identifica posibles actores para generar alianzas estratégicas que fortalezcan acciones de innovación en su entidad.</t>
  </si>
  <si>
    <t>Contar con herramientas de analítica institucional para el tratamiento de datos conocidas y son usadas por el talento humano de la entidad .</t>
  </si>
  <si>
    <t>Genera espacios formales para compartir y retroalimentar su conocimiento de manera esporádica.</t>
  </si>
  <si>
    <t>Identificar los riesgos relacionados con la fuga de capital intelectual de la entidad y llevar a cabo acciones para evitar la pérdida de conocimiento.</t>
  </si>
  <si>
    <t>Identificar y evaluar el estado de funcionamiento de las herramientas de uso y apropiación del conocimiento.</t>
  </si>
  <si>
    <t>Prioriza las necesidades de tecnología para la gestión del conocimiento y la innovación en la entidad y cuenta con acciones a corto, mediano y largo plazo para su adecuada gestión, que son evaluadas periódicamente.</t>
  </si>
  <si>
    <t>Contar con parámetros y procedimientos para la recolección de datos de calidad que permitan llevar a cabo su análisis para la toma de decisiones basadas en evidencia.</t>
  </si>
  <si>
    <t xml:space="preserve">
Contar con espacios formales para compartir y retroalimentar su conocimiento en la programación de la entidad, evaluar su efectividad y llevar a cabo acciones de mejora.
</t>
  </si>
  <si>
    <t xml:space="preserve">
Participar en espacios nacionales e internacionales de gestión del conocimiento, documentarlos y compartir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</si>
  <si>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</si>
  <si>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21 - 40</t>
  </si>
  <si>
    <t>41 - 60</t>
  </si>
  <si>
    <t>61 - 80</t>
  </si>
  <si>
    <t>21 -  40</t>
  </si>
  <si>
    <t>81 - 100</t>
  </si>
  <si>
    <t>Puntaje 
(0 - 100)</t>
  </si>
  <si>
    <t>1 - 20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</si>
  <si>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</si>
  <si>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</si>
  <si>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</si>
  <si>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r>
      <t>La entidad no cuenta con mecanismos de evaluación para sus procesos de ideación</t>
    </r>
    <r>
      <rPr>
        <sz val="10"/>
        <color rgb="FFFF0000"/>
        <rFont val="Arial"/>
        <family val="2"/>
      </rPr>
      <t>.</t>
    </r>
  </si>
  <si>
    <t>Cuenta con mecanismos para evaluar los procesos de ideación de la entidad.</t>
  </si>
  <si>
    <t>Evalúa los procesos de ideación de la entidad y registra los resultados.</t>
  </si>
  <si>
    <t>Evalúa los procesos de ideación de la entidad y analiza los resultados.</t>
  </si>
  <si>
    <t xml:space="preserve">Desarrollar pruebas de experimentación, documentar y analizar los resultados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</si>
  <si>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</si>
  <si>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</si>
  <si>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</si>
  <si>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</si>
  <si>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</si>
  <si>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</si>
  <si>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</si>
  <si>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</si>
  <si>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</si>
  <si>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Identificación, apropiación y funcionamiento de los repositorios de conocimiento.</t>
  </si>
  <si>
    <r>
      <rPr>
        <sz val="10"/>
        <color rgb="FF002060"/>
        <rFont val="Arial"/>
        <family val="2"/>
      </rPr>
      <t>Contar con repositorios de conocimiento de fácil acceso y socializados al interior de la entidad</t>
    </r>
    <r>
      <rPr>
        <sz val="10"/>
        <color rgb="FFFF6600"/>
        <rFont val="Arial"/>
        <family val="2"/>
      </rPr>
      <t/>
    </r>
  </si>
  <si>
    <t>Cuenta con repositorios de conocimiento.</t>
  </si>
  <si>
    <t xml:space="preserve">Cuenta con repositorios de conocimiento, que son de fácil acceso </t>
  </si>
  <si>
    <t>Cuenta con repositorios de conocimiento, que son de fácil acceso y socializados al interior de la entidad.</t>
  </si>
  <si>
    <t xml:space="preserve">Contar con repositorios de buenas prácticas </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</si>
  <si>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</si>
  <si>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</si>
  <si>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</si>
  <si>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</si>
  <si>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</si>
  <si>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</si>
  <si>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</si>
  <si>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 Este repositorio se actualiza periódicamente.</t>
  </si>
  <si>
    <t>Gestionar los datos de la entidad.</t>
  </si>
  <si>
    <t>Identifica y clasifica los datos y la información susceptibles de análisis para la toma de decisiones.</t>
  </si>
  <si>
    <t xml:space="preserve">Lleva a cabo análisis de datos e información para la toma de decisiones y es socializado. </t>
  </si>
  <si>
    <t>La entidad no ha identificado las habilidades y competencias del talento humano en materia de analítica.</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</si>
  <si>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</si>
  <si>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</si>
  <si>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</si>
  <si>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La entidad no cuenta con estrategias comunicativas o herramientas para compartir o difundir su conocimiento.</t>
  </si>
  <si>
    <t>Define una estrategia de comunicación para difundir el conocimiento que produce la entidad.</t>
  </si>
  <si>
    <t>Generar espacios formales e informales de cocreación que son reconocidos por el talento humano y los grupos de valor</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</si>
  <si>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</si>
  <si>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</si>
  <si>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No 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</si>
  <si>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</si>
  <si>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</si>
  <si>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</si>
  <si>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</si>
  <si>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</si>
  <si>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</si>
  <si>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</si>
  <si>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Mantiene cooperación técnica con otras entidades, organismos o instituciones que potencian el conocimiento de la entidad y facilitan su intercambio.</t>
  </si>
  <si>
    <t>RESULTADOS POLÍTICA CONTROL INTERNO</t>
  </si>
  <si>
    <t>Rangos</t>
  </si>
  <si>
    <t>Categorías del componente 2</t>
  </si>
  <si>
    <t>Acciones</t>
  </si>
  <si>
    <t>Analítica Institucional</t>
  </si>
  <si>
    <t>Identificación de conocimiento relevante para la entidad</t>
  </si>
  <si>
    <t>Identificación, apropiación y funcionamiento de los repositorios de conocimiento</t>
  </si>
  <si>
    <t xml:space="preserve">Contar con espacios formales para compartir y retroalimentar su conocimiento en la programación de la entidad, evaluar su efectividad y llevar a cabo acciones de mejora.
</t>
  </si>
  <si>
    <t>Participar en espacios nacionales e internacionales de gestión del conocimiento, documentarlos y compartir la experiencia al interior de la entidad.</t>
  </si>
  <si>
    <t>#</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</si>
  <si>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</si>
  <si>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</si>
  <si>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</si>
  <si>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</si>
  <si>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Responsabilidades del área de control interno</t>
  </si>
  <si>
    <t xml:space="preserve">Identificar, capturar, clasificar y organizar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</si>
  <si>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</si>
  <si>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</si>
  <si>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</si>
  <si>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Cuenta con un inventario del conocimiento explícito de la entidad actualizado.</t>
  </si>
  <si>
    <t>Cuenta con un inventario del conocimiento explícito de la entidad actualizado y articulado con la política de gestión documental.</t>
  </si>
  <si>
    <t>Identificar, clasificar, priorizar y gestionar el conocimiento relevante para el logro de la misionalidad de la entidad.</t>
  </si>
  <si>
    <t>No ha identificado el conocimiento más relevante para el logro de la misionalidad de la entidad.</t>
  </si>
  <si>
    <t>Identifica, clasifica y prioriza el conocimiento más relevante para el logro de la misionalidad de la entidad.</t>
  </si>
  <si>
    <t>Identifica y clasifica el conocimiento más relevante para el logro de la misionalidad de la entidad.</t>
  </si>
  <si>
    <t>Identifica el conocimiento más relevante para el logro de la misionalidad de la entidad.</t>
  </si>
  <si>
    <t>Identifica los riesgos relacionados con la fuga de capital intelectual de la entidad y lleva a cabo procesos de gestión de dichos riesgos.</t>
  </si>
  <si>
    <t>La entidad no cuenta con un equipo o persona para la implementación del Plan de Acción de Gestión del Conocimiento y la Innovación.</t>
  </si>
  <si>
    <r>
      <t>Evalúa los procesos de ideación</t>
    </r>
    <r>
      <rPr>
        <sz val="10"/>
        <color rgb="FFFF0000"/>
        <rFont val="Arial"/>
        <family val="2"/>
      </rPr>
      <t xml:space="preserve"> </t>
    </r>
    <r>
      <rPr>
        <sz val="10"/>
        <color rgb="FF002060"/>
        <rFont val="Arial"/>
        <family val="2"/>
      </rPr>
      <t>de la entidad.</t>
    </r>
  </si>
  <si>
    <t>Desarrollar pruebas de experimentación, documentar, analizar y tomar decisiones sobre los resultados.</t>
  </si>
  <si>
    <t xml:space="preserve">Emplea métodos de creación e ideación para generar soluciones efectivas a problemas cotidianos de la entidad. </t>
  </si>
  <si>
    <t xml:space="preserve">Documenta y analiza los resultados de las pruebas de experimentación. </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</si>
  <si>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</si>
  <si>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</si>
  <si>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Orienta la implementación de la estrategia de cultura organizacional relacionada a la gestión del conocimiento y la innovación y analiza sus resultados.</t>
  </si>
  <si>
    <t>Orienta la implementación de la estrategia de cultura organizacional relacionada a la gestión del conocimiento y la innovación.</t>
  </si>
  <si>
    <t xml:space="preserve">El Plan Estratégico del Talento Humano incluye acciones para el fortalecimiento de capacidades en innovación. Además, la entidad lleva a cabo el seguimiento, evalúa los resultados y toma acciones de mejora. </t>
  </si>
  <si>
    <t xml:space="preserve">El Plan Estratégico del Talento Humano incluye acciones para el fortalecimiento de capacidades en innovación. Además, la entidad lleva a cabo el seguimiento y evaluación de los resultados. </t>
  </si>
  <si>
    <t>Participa como panelista en eventos académicos nacionales gestionados por la entidad.</t>
  </si>
  <si>
    <t>Participa como panelista en eventos académicos internacionales gestionados por la entidad.</t>
  </si>
  <si>
    <t>Participa como panelista en eventos académicos al interior de la entidad.</t>
  </si>
  <si>
    <t xml:space="preserve">Participar en eventos académicos nacionales o internacionales gestionados por la entidad como asistente o panelista. </t>
  </si>
  <si>
    <t>Identificar, clasificar y actualizar el conocimiento tácito para la planeación del conocimiento requerido por la entidad.</t>
  </si>
  <si>
    <r>
      <rPr>
        <sz val="10"/>
        <color rgb="FF002060"/>
        <rFont val="Arial"/>
        <family val="2"/>
      </rPr>
      <t>Contar con repositorios de conocimiento de fácil acceso y socializados al interior de la entidad</t>
    </r>
    <r>
      <rPr>
        <sz val="10"/>
        <color rgb="FFFF0000"/>
        <rFont val="Arial"/>
        <family val="2"/>
      </rPr>
      <t>.</t>
    </r>
  </si>
  <si>
    <t>Cuenta con repositorios de buenas prácticas de fácil acceso para el talento humano de la entidad. Este repositorio se actualiza periódicamente y se desarrollan estrategias de difusión.</t>
  </si>
  <si>
    <t>Contar con repositorios de lecciones aprendidas.</t>
  </si>
  <si>
    <t>Cuenta con repositorios de lecciones aprendidas de fácil acceso para el talento humano de la entidad.</t>
  </si>
  <si>
    <t>Identifica los datos y la información susceptibles de análisis.</t>
  </si>
  <si>
    <t>Lleva a cabo análisis de datos e información para la toma de decisiones, es socializado y retroalimentado.</t>
  </si>
  <si>
    <t>Contar con herramientas de analítica institucional para el tratamiento de datos conocidas y usadas por el talento humano de la entidad .</t>
  </si>
  <si>
    <t>Cuenta con un inventario herramientas de analítica institucional para el tratamiento de datos y es conocido por su talento humano.</t>
  </si>
  <si>
    <t>Lleva a cabo análisis descriptivos, predictivos y prospectivos de los resultados de su gestión, además determina el grado de avance de las políticas a su cargo y toma acciones de mejora.</t>
  </si>
  <si>
    <t>Cuenta con espacios formales en la programación de la entidad para compartir y retroalimentar su conocimiento.</t>
  </si>
  <si>
    <t>Cuenta con alianzas estratégicas que generan soluciones innovadoras para la entidad a través de nuevos o mejorados métodos y tecnologías.</t>
  </si>
  <si>
    <t xml:space="preserve">Contar con alianzas para fomentar soluciones innovadoras, a través de nuevos o mejorados métodos y tecnologías para la entidad. </t>
  </si>
  <si>
    <t xml:space="preserve">La entidad ha divulgado su oferta y demanda de cooperación y cuenta con mecanismos de interacción con otras entidades. </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</si>
  <si>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</si>
  <si>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</si>
  <si>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 xml:space="preserve">Emplear, divulgar, documentar y evaluar métodos de creación e ideación para generar soluciones efectivas a problemas cotidianos de la entidad. </t>
  </si>
  <si>
    <t>Contar con espacios de ideación e innovación.</t>
  </si>
  <si>
    <t>Cuenta con espacios disponibles, adecuados y diferenciados  para llevar a cabo los procesos de ideación e innovación.</t>
  </si>
  <si>
    <t>Cuenta con espacios disponibles, adecuados, diferenciados y divulgados para llevar a cabo los procesos de ideación e innovación.  Estos espacios tienen una programación de actividades.</t>
  </si>
  <si>
    <t>AUTODIAGNÓSTICO DE GESTIÓN DEL CONOCIMIENTO Y LA INNOVACIÓN-</t>
  </si>
  <si>
    <t>Documenta y analiza los resultados de las pruebas de experimentación y toma decisiones sobre los resultados.</t>
  </si>
  <si>
    <t>La entidad cuenta con una estrategia de cultura organizacional orientada a la gestión del conocimiento y la innovación.</t>
  </si>
  <si>
    <t>La entidad se encuentra estructurando una estrategia de cultura organizacional orientada a la gestión del conocimiento y la innovación.</t>
  </si>
  <si>
    <t>Cuenta con repositorios de lecciones aprendidas de fácil acceso para el talento humano de la entidad. Este repositorio se actualiza periódicamente y se desarrollan estrategias de difusión.</t>
  </si>
  <si>
    <t>Desarrolla y fortalece las habilidades y competencias del talento humano de la entidad en materia de analítica institucional, a través de capacitaciones que son evaluadas y cuentan con acciones de mejora.</t>
  </si>
  <si>
    <t>Desarrolla y fortalece las habilidades y competencias del talento humano de la entidad en materia de analítica institucional, a través de capacitaciones que son evaluadas.</t>
  </si>
  <si>
    <t>La entidad no cuenta con alianzas para fomentar soluciones innovadoras en su entidad.</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</si>
  <si>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</si>
  <si>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</si>
  <si>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Generar espacios formales e informales de cocreación que son reconocidos por el talento humano y los grupos de valor.</t>
  </si>
  <si>
    <t>Cuenta con espacios formales e informales de cocreación que son reconocidos por el talento humano de la entidad.</t>
  </si>
  <si>
    <t>Cuenta con espacios formales e informales de cocreación que son reconocidos por el talento humano de la entidad y sus grupos de valor.</t>
  </si>
  <si>
    <t>Contar con repositorios de buenas prácticas.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</si>
  <si>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</si>
  <si>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</si>
  <si>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 xml:space="preserve">Evaluar los resultados de los procesos de ideación adelantados en la entidad y analizar los resultados. </t>
  </si>
  <si>
    <t>Contar con parámetros y procedimientos para la recolección de datos de calidad que permitan llevar a cabo su análisis para la toma de decisiones basadas en evidencias.</t>
  </si>
  <si>
    <t>Cuenta con parámetros y procedimientos para la recolección de datos de calidad que permiten llevar a cabo su análisis para la posterior toma de decisiones basadas en evidencias.</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</si>
  <si>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</si>
  <si>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</si>
  <si>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</si>
  <si>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</si>
  <si>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Llevar a cabo acciones de aprendizaje basadas en problemas o proyectos, dentro de su planeación anual, de acuerdo con las necesidades de conocimiento de la entidad, evaluar los resultados y tomar acciones de mejora.</t>
  </si>
  <si>
    <t>Lleva a cabo acciones de aprendizaje basadas en problemas o proyectos, dentro de su planeación anual, de acuerdo con las necesidades de conocimiento de la entidad.</t>
  </si>
  <si>
    <t xml:space="preserve">Participar con las buenas prácticas en convocatorias o premios nacionales e internacionales.  </t>
  </si>
  <si>
    <t>La entidad no identifica buenas prácticas.</t>
  </si>
  <si>
    <t>La entidad no documenta buenas prácticas</t>
  </si>
  <si>
    <t>Documenta las buenas prácticas.</t>
  </si>
  <si>
    <t>Contar con una persona o equipo que evalúe, implemente, haga seguimiento y lleve a cabo acciones de mejora al plan de acción de Gestión del Conocimiento y la Innovación, en el marco del MIPG.</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</si>
  <si>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</si>
  <si>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</si>
  <si>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</si>
  <si>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</si>
  <si>
    <t>aplicación del instrumento de ideación</t>
  </si>
  <si>
    <t>Informe de seguimiento y evaluación</t>
  </si>
  <si>
    <t>Implementar el análisis y la evaluación a los Planes y programas institucionales, matriz de ideación, banco del conocimiento, plantillas de retención del conocimiento, encuestas entre otros.</t>
  </si>
  <si>
    <t>Análisis y la evaluación de las actividades realizadas de experimentación.</t>
  </si>
  <si>
    <t>Estrategia de Cultura Organizacional</t>
  </si>
  <si>
    <t>Actividades de la estrategia "Fomentar el sentido de pertenencia en los funcionarios de la entidad"</t>
  </si>
  <si>
    <t>Buenas Practicas</t>
  </si>
  <si>
    <t xml:space="preserve">
Plantillas analizadas y actualizadas, Plan Institucional de Capacitaciones en desarrollo, Clima organizacional en funcionamiento.
</t>
  </si>
  <si>
    <t>Implementar los planes y programas institucionales, llevar a cabo compartires de experiencias exitosas y buenas practicas.</t>
  </si>
  <si>
    <t>Realizar informes y análisis de planes y programas, realizar un compartir con las entidades de las experiencias exitosas de la gobernación del Quindío.</t>
  </si>
  <si>
    <t>Participar en todos los espacios brindados por las diferentes entidades</t>
  </si>
  <si>
    <t>Experiencias exitosas compartidas y documentadas.</t>
  </si>
  <si>
    <t>CONTINUAR EL PROCESO DE CAPTURA DEL CONOCIMEINTO EN EL 100% DE LOS FUNCIONARIOS</t>
  </si>
  <si>
    <t>DILIGENCIAR LAS PLANTILLAS DEL CONOCIMIENTO POR EL 100% DE LOS FUNCIOANRIOS</t>
  </si>
  <si>
    <t xml:space="preserve">Plantillas analizadas y actualizadas, </t>
  </si>
  <si>
    <t>seguimiento y analisis de las bases de datos</t>
  </si>
  <si>
    <t>encuesta de capacitacion y formacion para funcionarios</t>
  </si>
  <si>
    <t>aprovacion y actualizacion del plan de accion de GESCO</t>
  </si>
  <si>
    <t>vigencia 2024</t>
  </si>
  <si>
    <t>seguimiento y analisis de la Implementación de la Matriz de ideación y realizar informes de la aplicación cada 6 meses</t>
  </si>
  <si>
    <t>Seguimiento al Banco del Conocimiento, Video de Buenas Practicas Banco del conocimeinto</t>
  </si>
  <si>
    <t>VIGENCIA 2025</t>
  </si>
  <si>
    <t>plantillas diligenciadas por  los funcionarios y colaboradores</t>
  </si>
  <si>
    <t>Vigencia 2025</t>
  </si>
  <si>
    <t>implementacion de la encuesta  de necesidades de capacitacion teniendo en cuenta el plan nacional de formacion y capacitacion para funcionarios</t>
  </si>
  <si>
    <t>vigencia 2025</t>
  </si>
  <si>
    <t>Implementacion del plan de accion para la vigencia 2025 de gesco</t>
  </si>
  <si>
    <t>crear una hemeroteca de historico insttucional</t>
  </si>
  <si>
    <t>buscar otro metodo de ideacion</t>
  </si>
  <si>
    <t>Analizar y actualizar el conocimiento mediante el diligenciamiento de la Plantilla de Retención del Conocimiento y la Innovación por parte de los funcionarios – colaboradores, el Plan Institucional de Capacitaciones, Clima Organizacional, sabias que?, induccion y reinduccion</t>
  </si>
  <si>
    <t>espacios de interaccion entre entidades</t>
  </si>
  <si>
    <t>relacion de espacios de interaccion de experiencias exitosas compartidas</t>
  </si>
  <si>
    <t>Con el fin de dar cumplimiento a la Política de "Gestión del Conocimiento y la Innovación", se cuenta con un equipo encargado de implementar, evaluar, hacer seguimiento y llevar a cabo acciones de mejora al plan de acción correspondiente a la vigencia 2024. El equipo GESCO, conformado por dos personas responsables, será el encargado de diseñar y ejecutar las acciones necesarias para garantizar el adecuado desarrollo y cumplimiento de las estrategias establecidas, en el marco del MIPG, se adjunta carpeta # 6 con evidencias.</t>
  </si>
  <si>
    <t>Se identifican las necesidades de conocimiento a través de la revisión de documentos clave, como bases de datos, planes y programas establecidos, los cuales sustentan los procesos de la organización. Esto incluye la implementación del plan institucional de capacitaciones, el plan de bienestar, y los programas de salud y seguridad en el trabajo. Anualmente, se lleva a cabo la formación y capacitación requerida para el personal, con el fin de abordar las necesidades de conocimiento identificadas. Posteriormente, se evalúan los resultados obtenidos de los programas de formación y se implementan acciones de mejora para asegurar el desarrollo continuo y la eficiencia del personal, se adjunta carpeta # 5 con evidencias.</t>
  </si>
  <si>
    <t>En el marco de las mejoras continuas, se actualizó el Mapa de Riesgo de Fuga del Capital Intelectual con el objetivo de identificar y mitigar las posibles amenazas a los conocimientos clave de la institución. Asimismo, se aprobó el Plan Institucional de Capacitaciones para la vigencia 2024, el cual incluirá un programa de inducción y reinducción para los nuevos y/o actuales funcionarios y colaboradores, con el fin de fortalecer sus competencias y alinearlos con los valores organizacionales. Adicionalmente, se presentó el informe de la plantilla de retención del conocimiento, que se configura como una herramienta esencial para garantizar la preservación del saber crítico dentro de la entidad y su transferencia efectiva, se adjunta carpeta # 4 con evidencias.</t>
  </si>
  <si>
    <t xml:space="preserve">El conocimiento explícito de la entidad se identifica, captura y clasifica como una herramienta clave para optimizar la calidad de los procesos. En este contexto, se destaca la importancia de gestionar de manera eficiente el conocimiento generado dentro de la organización, utilizando herramientas como plantillas de retención y la caracterización adecuada de la información. Además, se presta especial atención a los pre-pensionados, garantizando que su valioso conocimiento no se pierda, lo que contribuye directamente a la continuidad y mejora continua de los procesos dentro de la entidad, se adjunta carpeta  #1 con evidencias.  </t>
  </si>
  <si>
    <t>La entidad cuenta con espacios adecuados y diferenciados para llevar a cabo los procesos de ideación e innovación, los cuales son divulgados y accesibles para todos los involucrados. Estos espacios incluyen mesas de trabajo, que son una de las principales herramientas utilizadas para abordar problemas cotidianos de manera colaborativa. A través de estas mesas, se generan soluciones conjuntas y se optimizan los recursos. Además, se socializó la herramienta matriz de ideación y se promovieron estrategias como "¿Sabías qué?" y "Gobierno a la calle". Estas iniciativas, acompañadas de una programación de actividades, buscan mejorar la eficiencia y fomentar la participación activa de todos los actores involucrados en los procesos de innovación, se adjunta carpeta # 8 con evidencias..</t>
  </si>
  <si>
    <t xml:space="preserve">La entidad evalúa constantemente los procesos de ideación mediante una sólida cultura de registro de la información en sus dependencias y la documentación de las actas de las mesas de trabajo. Además, las redes sociales se han convertido en herramientas clave para hacer seguimiento a las acciones desarrolladas. Los espacios de ideación, tanto virtuales como físicos, se crean según las problemáticas que la entidad debe abordar. En este contexto, se destaca la creación de la Sala de Recarga Emocional, un espacio diseñado para pequeñas reuniones o momentos de esparcimiento de los funcionarios y colaboradores, promoviendo su bienestar y productividad. Esta evaluación permite analizar los resultados y ajustar las estrategias de innovación de manera efectiva, se adjunta carpeta # 9 con evidencias. 
</t>
  </si>
  <si>
    <t xml:space="preserve">La entidad implementa espacios destinados a la generación de conocimientos e innovación, fomentando un entorno propicio para el intercambio de ideas y el desarrollo de soluciones creativas. Para garantizar la efectividad de estas actividades, se documentan y analizan los resultados mediante mecanismos de evaluación y seguimiento. Entre estos se incluyen el diligenciamiento de plantillas de retención del conocimiento, encuestas de caracterización, necesidades de capacitaciones y satisfacción (como "Gobierno en la Calle"), entre otras herramientas. Estas permiten medir el impacto de las acciones realizadas y tomar decisiones informadas para ajustar las estrategias, con el objetivo de mejorar continuamente los procesos dentro de la organización, se adjunta carpeta # 10 con evidencia. </t>
  </si>
  <si>
    <t xml:space="preserve">La entidad pone en marcha diversos métodos para aplicar procesos de innovación dentro de sus políticas, planes y programas. Se identifican, recopilan, analizan y evalúan continuamente información innovadora, lo que permite la implementación de nuevas estrategias y soluciones. Además, se reconoce el esfuerzo innovador mediante premios como el reconocimiento a los mejores, Mujeres TIC, 50 Plus y Control Doc. Se destacan también aspectos clave, como el clima organizacional, a través de la estrategia 'Claves de Vida', la transparencia en las acciones mediante la página web correspondiente, y la participación activa de todos los involucrados en los procesos de innovación, se adjunta carpeta # 12  con evidencias.
</t>
  </si>
  <si>
    <t>La entidad cuenta con un Plan Estratégico de Talento Humano que incluye acciones específicas para el fortalecimiento de las capacidades en innovación, con el objetivo de optimizar los procesos administrativos. Este plan abarca una serie de programas diseñados para impulsar la creatividad y la mejora continua dentro de la organización. Además, se lleva a cabo un seguimiento constante, se evalúan los resultados obtenidos y se implementan acciones de mejora, lo que contribuye al crecimiento y desarrollo sostenido de la entidad, se adjunta carpeta # 13 con evidencias.</t>
  </si>
  <si>
    <t>La entidad participa activamente en eventos y actividades de innovación, documentando y compartiendo los resultados obtenidos. Estos avances y actividades se difunden a través de diversos canales de comunicación oficiales, como la página web, boletines informativos y redes sociales, donde se presentan de manera clara y accesible los impactos de las iniciativas. Además, esta información genera nuevas necesidades de conocimiento dentro de la entidad, al tiempo que forma parte del proceso de rendición de cuentas, lo que garantiza la transparencia y refuerza el compromiso con la comunidad en cuanto a los logros alcanzados y los esfuerzos realizados para fomentar el desarrollo y la innovación, se adjunta carpeta # 14 con evidencias.</t>
  </si>
  <si>
    <t xml:space="preserve">La entidad identifica las necesidades de investigación relacionadas con sus procesos clave, y lleva a cabo acciones para gestionarlas eficientemente. Se han implementado diversos proyectos de innovación, basados en una sólida base de documentos técnicos que guían su desarrollo y ejecución, asegurando su viabilidad. Además, la entidad participa activamente en el desarrollo de investigaciones, estableciendo convenios de colaboración con otras entidades para enriquecer las iniciativas. Los resultados obtenidos son socializados, lo que permite fortalecer su alcance, mejorar la gestión y garantizar el cumplimiento de los estándares establecidos, se adjunta carpeta # 15 con evidencias.
 </t>
  </si>
  <si>
    <t>La entidad ha participado activamente como panelista en diversos eventos académicos internacionales, así como en conferencias, paneles y encuentros organizados por diferentes Ministerios y entidades estatales. Esta participación contribuye al intercambio de conocimientos y a la visibilidad de la entidad en el ámbito académico y profesional, se adjunta carpeta # 16 con evidencias. 
.</t>
  </si>
  <si>
    <t xml:space="preserve">La entidad evalúa de manera continua el estado de funcionamiento de sus herramientas tecnológicas utilizadas para el uso y apropiación del conocimiento. Además, lleva a cabo acciones de mejora e innovación tanto en las herramientas tecnológicas como en los procesos y procedimientos empleados para evaluar y hacer seguimiento al conocimiento generado por los servidores públicos y colaboradores, con el fin de optimizar su efectividad y alineación con los objetivos organizacionales, se adjunta carpeta # 17 con evidencias. </t>
  </si>
  <si>
    <t>La entidad ha implementado un proceso de identificación, clasificación y actualización periódica de su conocimiento tácito, con el fin de planificar el conocimiento necesario para el desarrollo de sus actividades. Se diligenció la plantilla de retención del conocimiento y la innovación dirigida a funcionarios y colaboradores, y se estableció el banco del conocimiento, con el objetivo de prevenir la pérdida del conocimiento integral de la organización. Este esfuerzo fortalece una cultura organizacional centrada en el conocimiento, preservando las experiencias exitosas y facilitando el acceso a la información tanto para los ciudadanos como para los miembros de la entidad. Así, se genera un valor histórico que enriquece el legado de la organización, garantizando la continuidad y el crecimiento del conocimiento dentro de la entidad, se adjunta carpeta # 18 con evidencias.</t>
  </si>
  <si>
    <t xml:space="preserve">La administración central ha priorizado las necesidades tecnológicas para la gestión del conocimiento y la innovación, enfocándose especialmente en áreas clave como las redes sociales, la participación ciudadana y la transparencia. Se han implementado acciones tanto a corto, mediano como largo plazo, evaluadas periódicamente para garantizar su efectividad. Entre las acciones destacadas se encuentran el fortalecimiento de la página web y la oficina de atención al ciudadano, facilitando el acceso a la información y promoviendo la interacción directa con la comunidad. Además, la intranet y el sistema de control de documentos (Control Doc) han desempeñado un papel crucial en la mejora de los procesos internos, destacando los avances tecnológicos implementados para optimizar la gestión y los servicios de la entidad, se adjunta carpeta # 19 con evidencias. </t>
  </si>
  <si>
    <t>La Gobernación del Quindío cuenta con diversos repositorios de conocimiento de fácil acceso y ampliamente socializados dentro de la entidad. Entre ellos se incluyen la página web, que presenta banners diseñados para promover la participación ciudadana y el intercambio de conocimiento, ofreciendo información relevante y actualizada. Además, la entidad dispone de recursos como el archivo general, las redes sociales, el Observatorio del Quindío, la página de transparencia, el sistema de atención al ciudadano (PQR), el SIC y el banco del conocimiento. Estos repositorios no solo facilitan el acceso a la información y la interacción directa con los ciudadanos, sino que también fomentan una gestión pública más abierta y accesible, contribuyendo al fortalecimiento de la democracia y el desarrollo continuo de la entidad, se adjunta carpeta # 20 con evidencias.</t>
  </si>
  <si>
    <t>La entidad cuenta con repositorios de buenas prácticas de fácil acceso para su talento humano, los cuales se actualizan periódicamente para garantizar la disponibilidad de información relevante. El conocimiento explícito del personal se identifica y organiza mediante herramientas como las plantillas de retención del conocimiento, las caracterizaciones y los registros de pre-pensionados, entre otros. Además, dispone de repositorios de información, como el archivo central, la gestión documental y los archivos por secretarías, que facilitan el acceso a los recursos necesarios. Se fomenta la transparencia y la difusión de estos repositorios a través de plataformas como la intraweb, Control Doc y la página web, asegurando que el personal tenga fácil acceso a la información actualizada. y relevante de la entidad, se adjunta carpeta # 21 con evidencias.</t>
  </si>
  <si>
    <t>La entidad cuenta con repositorios de lecciones aprendidas de fácil acceso para su talento humano, que abarcan diversas áreas temáticas. Estos repositorios incluyen evaluaciones de desempeño, evidencias de capacitaciones, inducciones y reinducciones, y son actualizados periódicamente. Además, la página web institucional organiza repositorios por secretarías, y ofrece acceso a redes sociales, el banco del conocimiento, y sitios dedicados a la transparencia y participación. También se dispone de información relevante en el SIC, el Observatorio del Quindío e intranet, facilitando el acceso a la información y promoviendo una cultura de aprendizaje continuo dentro de la entidad, se adjunta carpeta # 22 con evidencias.</t>
  </si>
  <si>
    <t>La entidad lleva a cabo análisis de datos e información que son utilizados como insumos clave para la toma de decisiones. Estos análisis se basan en bases de datos detalladas y en informes de los planes de acción, así como en planes institucionales y repositorios de información. Además, la información relevante es socializada a través de la página web institucional, donde se publican proyectos de inversión, socializaciones del Banco del Conocimiento y la plantilla de retención del conocimiento, entre otros. Este proceso asegura la retroalimentación continua y fomenta la transparencia en la gestión, se adjunta carpeta # 23 con evdiencias.</t>
  </si>
  <si>
    <t>El talento humano dentro de la entidad está capacitado y especializado en el uso de herramientas de analítica institucional, como encuestas, formatos y plantillas, que se emplean de manera continua para el tratamiento de datos. Estos instrumentos son analizados regularmente, convirtiéndose en insumos clave para la toma de decisiones estratégicas. Además, toda la información recabada se organiza y almacena en repositorios accesibles, asegurando su disponibilidad para futuras consultas. La entidad también ha identificado y utilizado otras herramientas, incluidas plataformas en línea, para optimizar el tratamiento de datos. Asimismo, el tablero de control está diseñado de manera sistemática para cumplir con los objetivos establecidos, facilitando el seguimiento de los temas estratégicos en los procesos de toma de decisiones, ae adjunta carpeta # 24 con evidencias.</t>
  </si>
  <si>
    <t xml:space="preserve">La entidad cuenta con parámetros y procedimientos establecidos para la recolección de datos de calidad, utilizando diversos formatos diseñados para asegurar la precisión y la relevancia de la información. Estos datos son analizados y socializados, convirtiéndose en insumos clave para la toma de decisiones basadas en evidencia. Además, se dispone de un tablero de control que facilita la visualización de los avances en las metas de los planes y programas, permitiendo un seguimiento detallado. La rendición de cuentas también juega un papel crucial al evidenciar el progreso en la ejecución del plan de desarrollo, promoviendo la transparencia y la rendición de resultados ante la comunidad, se adjunta carpeta # 25 con evidencias. </t>
  </si>
  <si>
    <t xml:space="preserve">Con el objetivo de fortalecer las habilidades y competencias del talento humano en materia de analítica institucional, se aplicó el instrumento “necesidades de capacitación” a jefes y directivos, lo que permitió identificar las áreas de mejora y las necesidades específicas de formación en cada secretaría y para cada funcionario. Con base en los resultados obtenidos, se diseñó e implementó un plan institucional de capacitaciones, alineado con el plan nacional de formación. Este plan incluye la capacitación en el uso y apropiación del tablero de control, así como en los procesos de inducción y reinducción, asegurando la mejora continua en los procesos laborales y el fortalecimiento de las capacidades analíticas del personal, se adjunta carpeta # 26 con evidencias. </t>
  </si>
  <si>
    <t xml:space="preserve">La entidad lleva a cabo análisis descriptivos de los resultados de su gestión cada vigencia, evaluando el avance de las políticas públicas asociadas al Sector Gobierno. Asimismo, se realizan análisis sobre el cumplimiento del Plan de Desarrollo Departamental (PDD) y las actividades de rendición de cuentas. Estos análisis permiten determinar el grado de avance de las políticas a cargo de la entidad, facilitando la identificación de áreas de mejora y la implementación de acciones correctivas para optimizar la gestión pública, se adjunta carpeta # 27 con evidencias. </t>
  </si>
  <si>
    <t xml:space="preserve">La entidad dispone de una memoria institucional robusta, que incluye un banco del conocimiento, informes detallados y análisis descriptivos de la gestión realizada durante cada vigencia. Estos documentos reflejan el avance de las políticas públicas implementadas en el Sector Gobierno y el cumplimiento de los objetivos del Plan de Desarrollo Departamental (PDD). Además, se realiza una rendición de cuentas anual, destacando los logros y el esfuerzo de los funcionarios y grupos de valor en eventos como ‘La Noche de los Mejores’. Dichos logros y el trabajo realizado se difunden a través de diversos canales de comunicación, tanto físicos como digitales, garantizando un acceso fácil y transparente a la información para todos los grupos de valor, se adjunta carpeta # 28  con evidencas.
</t>
  </si>
  <si>
    <t xml:space="preserve">La entidad, a través de la Oficina de Comunicaciones y las TIC, ha diseñado estrategias de comunicación orientadas a difundir de manera efectiva las políticas, planes y programas desarrollados. Estas estrategias se implementan mediante la publicación de información en plataformas internas como la intraweb, WhatsApp, correo institucional y Control Doc, así como en canales externos como redes sociales y medios masivos de comunicación. Además, se promueven diversas actividades orientadas a compartir e informar sobre las iniciativas de áreas clave como GESCO, PIC y Bienestar Social, lo que fortalece tanto la comunicación interna como externa de la entidad, se adjunta carpeta # 29 con evidencias. </t>
  </si>
  <si>
    <r>
      <rPr>
        <sz val="10"/>
        <rFont val="Arial"/>
        <family val="2"/>
      </rPr>
      <t xml:space="preserve">La entidad ha participado activamente en diversos programas, convocatorias y premios a nivel nacional e internacional, destacando las buenas prácticas implementadas en sus proyectos de gestión. Estos esfuerzos han dado como resultado importantes reconocimientos, tanto a nivel nacional como internacional, lo que refleja el compromiso con la excelencia y la innovación. Estos logros no solo validan el impacto positivo de las iniciativas, sino que también fortalecen la posición de la entidad a nivel global, generando nuevas oportunidades para la colaboración y el crecimiento continuo, se adjunta carpeta # 30 con evidencias. </t>
    </r>
    <r>
      <rPr>
        <sz val="8"/>
        <color rgb="FFFF0000"/>
        <rFont val="Arial"/>
        <family val="2"/>
      </rPr>
      <t xml:space="preserve">
</t>
    </r>
  </si>
  <si>
    <t xml:space="preserve">En el marco de los planes institucionales y las políticas establecidas, se implementaron acciones centradas en la creación, difusión y fortalecimiento del conocimiento dentro de la entidad. Estas iniciativas incluyeron capacitaciones, talleres y actividades realizadas por los programas de capacitación, Bienestar Social, Salud y Seguridad en el Trabajo, entre otros, con el fin de mejorar el desarrollo integral de los colaboradores. Además, se llevaron a cabo acciones desarrolladas por áreas clave como la Secretaría TIC y Agricultura, entre otras, para responder a las necesidades de conocimiento y evaluar los resultados, promoviendo una mejora continua en los procesos organizacionales, se adjunta carpeta # 31 con evidencias. </t>
  </si>
  <si>
    <t>La entidad, a través de la Dirección del Talento Humano, gestiona tanto espacios formales como informales de cocreación, los cuales son reconocidos por el talento humano y sus grupos de valor. Estos espacios fomentan la colaboración y el trabajo conjunto entre diversas Secretarías y entidades, promoviendo la cocreación de soluciones y el fortalecimiento de la interacción interinstitucional. Además, las políticas y programas establecidos permiten crear entornos de intercambio y difusión, que no solo mejoran la relación entre las Secretarías, sino que también involucran a la comunidad, promoviendo una cultura de cooperación y participación activa, se adjunta carpeta # 32 con evidencias.</t>
  </si>
  <si>
    <t xml:space="preserve">La entidad ha establecido espacios formales dentro de su programación para compartir y retroalimentar el conocimiento, promoviendo el desarrollo continuo de sus colaboradores. Estos espacios incluyen capacitaciones, asesorías y sesiones de retroalimentación dirigidas a diferentes Secretarías y entidades. Adicionalmente, se dispone de una sala de recarga emocional y programas como el de Bienestar Social, así como los procesos de inducción y reinducción, que facilitan la integración de nuevos conocimientos. El modelo integrador de la Secretaría TIC también reúne a distintos grupos etarios, brindándoles formación en temáticas tecnológicas, lo que contribuye al fortalecimiento de habilidades y al bienestar integral de los funcionarios. Estos espacios son evaluados regularmente para asegurar su efectividad, y se toman acciones de mejora para seguir impulsando el crecimiento organizacional, se adjunta carpeta # 33 con evidencias.
</t>
  </si>
  <si>
    <t xml:space="preserve">La entidad ha participado activamente en diversos espacios y encuentros nacionales e internacionales de gestión del conocimiento, organizados por instituciones como el Departamento Administrativo de la Función Pública (DAFP), la Escuela Superior de Administración Pública (ESAP) y el SENA Regional Quindío. A través de su participación, se han adquirido valiosas experiencias, especialmente en asesorías sobre buenas prácticas y experiencias exitosas implementadas en otras entidades. Estas experiencias han sido documentadas y compartidas dentro de la entidad, contribuyendo significativamente a enriquecer el conocimiento colectivo y fortalecer las capacidades institucionales. Además, estas acciones han impulsado el desarrollo profesional del talento humano y promovido la mejora continua de los procesos organizacionales, se adjunta carpeta # 34 con evidencias. </t>
  </si>
  <si>
    <t xml:space="preserve">La entidad promueve activamente la difusión del conocimiento y la innovación a través de sus grupos de valor y comunidades de práctica, creando un entorno colaborativo que favorece el aprendizaje mutuo y el intercambio de ideas. Además, participa de manera destacada en redes y espacios de intercambio con otras entidades, compartiendo experiencias exitosas y lecciones aprendidas que enriquecen las prácticas y estrategias institucionales. Estas interacciones no solo fortalecen los lazos interinstitucionales, sino que también fomentan la innovación pública, contribuyendo a la resolución de problemas y a la generación de soluciones efectivas. Como resultado, se logra un impacto positivo en el desarrollo y crecimiento continuo de la entidad, impulsando su capacidad de adaptación y respuesta ante nuevos desafíos, se adjunta carpeta # 35 con evidencias.
</t>
  </si>
  <si>
    <t xml:space="preserve">La entidad cuenta con alianzas estratégicas y promueve la difusión interna del conocimiento con el fin de fortalecer diversos programas, como el modelo integrador TIC y el Plan Estratégico de la Tecnología, utilizando herramientas como las redes sociales, la intraweb, whatsapp y el sistema Control Doc. Además, se desarrollan iniciativas clave en espacios como la Casa Delegada y la Casa de la Mujer Empoderada, facilitando el acceso a la información y fomentando la participación activa de los grupos de valor. Las alianzas estratégicas con otras entidades complementan este enfoque, permitiendo el intercambio de conocimientos y el desarrollo de soluciones innovadoras a través de nuevos o mejorados métodos y tecnologías. Estas colaboraciones amplían las oportunidades de innovación y contribuyen al fortalecimiento de los proyectos y la mejora continua dentro de la organización. El seguimiento constante a los planes de trabajo conjunto asegura que se mantenga un alineamiento adecuado con los objetivos institucionales, maximizando el impacto de cada acción emprendida, se adjunta carpeta # 36 con evidencias. </t>
  </si>
  <si>
    <t xml:space="preserve">La entidad mantiene cooperación técnica con diversas entidades, organismos e instituciones mediante proyectos de innovación, convenios y alianzas estratégicas que impulsan la generación de nuevos conocimientos. Estas colaboraciones no solo facilitan el intercambio de conocimiento, sino que también potencian el desarrollo de soluciones innovadoras, enriqueciendo el capital intelectual de la entidad. Gracias a estas alianzas, se crea un ambiente de aprendizaje continuo que fortalece la capacidad de la entidad para abordar desafíos de manera creativa y eficiente, mejorando la cooperación y el intercambio de ideas y mejores prácticas entre las partes involucradas, se adjunta carpeta # 37  con evidencias. </t>
  </si>
  <si>
    <t>En la Gobernación del Quindío, se dispone de un inventario del flujo de información, que detalla los tipos de datos generados por las diferentes Secretarías. La entidad cuenta con un área de gestión documental encargada del control de los documentos y con una página de transparencia que facilita el acceso a la información pública. Además, se ha implementado un sistema de atención al ciudadano para mejorar la comunicación con la comunidad. Para asegurar la accesibilidad y organización de la información, se ha desarrollado una intraweb y un sistema de control documental, que alberga los datos más relevantes de cada Secretaría. Esta información se complementa con la página web oficial de la Gobernación, que centraliza todos los datos de interés para el público en general, Se adjunta carpeta  # 2 con evidencias.</t>
  </si>
  <si>
    <t>El conocimiento relevante para la entidad ha sido cuidadosamente identificado, clasificado y priorizado, lo que ha facilitado la implementación de diversas estrategias para su gestión y difusión. Entre estas estrategias se incluyen el  plan institucional de capacitaciones, y los procesos de inducción y reinducción, fundamentales para el fortalecimiento del personal. Además, se han promovido políticas públicas, accesibles a través de la página web de la Gobernación del Quindío, y se ha impulsado la satisfacción del usuario mediante herramientas como el sistema de PQRS, el enlace de atención al ciudadano y la estrategia "Gobierno a la calle". La rendición de cuentas sobre el Plan de Desarrollo, junto con la sección de transparencia y participación en la web gubernamental, refuerzan el compromiso con la comunidad. Asimismo, se destacan iniciativas como la estrategia "¿Sabías que?" y el Código de Integridad, que promueven el acceso a la información y la ética institucional. Se adjunta carpeta  # 3 con evidencias.</t>
  </si>
  <si>
    <t xml:space="preserve">La entidad emplea métodos  innovadores para la creación e ideación de soluciones efectivas a los problemas cotidianos. Estos métodos son divulgados y documentados a través de procesos de ideación que facilitan la generación de respuestas a los desafíos. La evaluación de estos métodos se realiza mediante actas de mesas de trabajo y las socializaciones de la política de GESCO, junto con sus herramientas, tanto a los entes descentralizados como a los enlaces y al equipo GESCO. Además, a través del informe de avance del plan de acción, se ha logrado generar soluciones innovadoras que responden a las necesidades de la entidad, se adjunta carpeta #7  con evidencias 
</t>
  </si>
  <si>
    <t>La entidad orienta la implementación de su estrategia de cultura organizacional a través de una estrategia denominado 'Claves de Vida', diseñado para fomentar el bienestar y desarrollo de los funcionarios y colaboradores. Esta estrategia se difunde mediante las pantallas de los Monitores de cada secretraia (PC), facilitando el acceso a su contenido de manera directa y sencilla para todos los empleados. Además, se realiza un seguimiento continuo de su implementación, con el objetivo de analizar los resultados y evaluar su impacto. Anualmente, se elabora un informe detallado que recoge los avances alcanzados, lo que garantiza la mejora continua de la cultura organizacional relacionada con la gestión del conocimiento y la innovación dentro de la entidad, se adjunta carpeta # 11 con evidencias.</t>
  </si>
  <si>
    <t>GOBERNACIÓN DEL QUINDÍO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</si>
</sst>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50"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2"/>
      <color theme="1"/>
      <name val="Arial"/>
      <family val="2"/>
    </font>
    <font>
      <sz val="10"/>
      <color rgb="FFFF0000"/>
      <name val="Arial"/>
      <family val="2"/>
    </font>
    <font>
      <sz val="10"/>
      <color rgb="FFFF6600"/>
      <name val="Arial"/>
      <family val="2"/>
    </font>
    <font>
      <b/>
      <sz val="13"/>
      <color theme="1"/>
      <name val="Arial"/>
      <family val="2"/>
    </font>
    <font>
      <sz val="8"/>
      <color rgb="FFFF0000"/>
      <name val="Arial"/>
      <family val="2"/>
    </font>
    <font>
      <sz val="11"/>
      <color rgb="FFFF0000"/>
      <name val="Arial"/>
      <family val="2"/>
    </font>
    <font>
      <sz val="10"/>
      <name val="Arial"/>
      <family val="2"/>
    </font>
  </fonts>
  <fills count="1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s>
  <borders count="149">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rgb="FF002060"/>
      </left>
      <right/>
      <top style="thin">
        <color rgb="FF002060"/>
      </top>
      <bottom/>
      <diagonal/>
    </border>
    <border>
      <left style="thin">
        <color rgb="FF002060"/>
      </left>
      <right/>
      <top/>
      <bottom style="thin">
        <color rgb="FF002060"/>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thin">
        <color theme="4" tint="-0.499984740745262"/>
      </left>
      <right style="thin">
        <color theme="4" tint="-0.499984740745262"/>
      </right>
      <top style="medium">
        <color rgb="FF002060"/>
      </top>
      <bottom/>
      <diagonal/>
    </border>
    <border>
      <left style="thin">
        <color theme="4" tint="-0.499984740745262"/>
      </left>
      <right style="medium">
        <color rgb="FF002060"/>
      </right>
      <top style="medium">
        <color rgb="FF002060"/>
      </top>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thin">
        <color rgb="FF002060"/>
      </left>
      <right style="medium">
        <color rgb="FF002060"/>
      </right>
      <top/>
      <bottom/>
      <diagonal/>
    </border>
    <border>
      <left style="thin">
        <color rgb="FF002060"/>
      </left>
      <right style="medium">
        <color rgb="FF002060"/>
      </right>
      <top/>
      <bottom style="hair">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hair">
        <color rgb="FF002060"/>
      </right>
      <top style="medium">
        <color rgb="FF002060"/>
      </top>
      <bottom/>
      <diagonal/>
    </border>
    <border>
      <left style="thin">
        <color rgb="FF002060"/>
      </left>
      <right style="medium">
        <color rgb="FF002060"/>
      </right>
      <top style="thin">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style="medium">
        <color rgb="FF002060"/>
      </bottom>
      <diagonal/>
    </border>
    <border>
      <left/>
      <right style="thin">
        <color rgb="FF002060"/>
      </right>
      <top style="hair">
        <color rgb="FF002060"/>
      </top>
      <bottom style="medium">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right style="medium">
        <color rgb="FF002060"/>
      </right>
      <top style="thin">
        <color rgb="FF002060"/>
      </top>
      <bottom/>
      <diagonal/>
    </border>
    <border>
      <left style="hair">
        <color rgb="FF002060"/>
      </left>
      <right/>
      <top/>
      <bottom style="hair">
        <color rgb="FF002060"/>
      </bottom>
      <diagonal/>
    </border>
    <border>
      <left/>
      <right style="thin">
        <color theme="4" tint="-0.499984740745262"/>
      </right>
      <top style="medium">
        <color rgb="FF002060"/>
      </top>
      <bottom/>
      <diagonal/>
    </border>
    <border>
      <left style="hair">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thin">
        <color rgb="FF002060"/>
      </left>
      <right style="thin">
        <color rgb="FF002060"/>
      </right>
      <top style="thin">
        <color indexed="64"/>
      </top>
      <bottom/>
      <diagonal/>
    </border>
    <border>
      <left style="medium">
        <color rgb="FF002060"/>
      </left>
      <right style="hair">
        <color rgb="FF002060"/>
      </right>
      <top style="medium">
        <color rgb="FF002060"/>
      </top>
      <bottom style="hair">
        <color rgb="FF002060"/>
      </bottom>
      <diagonal/>
    </border>
    <border>
      <left style="hair">
        <color rgb="FF002060"/>
      </left>
      <right style="hair">
        <color rgb="FF002060"/>
      </right>
      <top style="medium">
        <color rgb="FF002060"/>
      </top>
      <bottom style="hair">
        <color rgb="FF002060"/>
      </bottom>
      <diagonal/>
    </border>
    <border>
      <left style="hair">
        <color rgb="FF002060"/>
      </left>
      <right style="medium">
        <color rgb="FF002060"/>
      </right>
      <top style="medium">
        <color rgb="FF002060"/>
      </top>
      <bottom style="hair">
        <color rgb="FF002060"/>
      </bottom>
      <diagonal/>
    </border>
    <border>
      <left style="hair">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style="medium">
        <color rgb="FF002060"/>
      </bottom>
      <diagonal/>
    </border>
    <border>
      <left style="hair">
        <color rgb="FF002060"/>
      </left>
      <right style="medium">
        <color rgb="FF002060"/>
      </right>
      <top style="hair">
        <color rgb="FF002060"/>
      </top>
      <bottom style="medium">
        <color rgb="FF002060"/>
      </bottom>
      <diagonal/>
    </border>
    <border>
      <left style="hair">
        <color rgb="FF002060"/>
      </left>
      <right style="hair">
        <color rgb="FF002060"/>
      </right>
      <top style="medium">
        <color rgb="FF002060"/>
      </top>
      <bottom/>
      <diagonal/>
    </border>
    <border>
      <left style="hair">
        <color rgb="FF002060"/>
      </left>
      <right style="hair">
        <color rgb="FF002060"/>
      </right>
      <top/>
      <bottom style="hair">
        <color rgb="FF002060"/>
      </bottom>
      <diagonal/>
    </border>
    <border>
      <left style="thin">
        <color rgb="FF002060"/>
      </left>
      <right/>
      <top/>
      <bottom style="medium">
        <color rgb="FF00206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0" fillId="0" borderId="0" applyNumberFormat="0" applyFill="0" applyBorder="0" applyAlignment="0" applyProtection="0"/>
  </cellStyleXfs>
  <cellXfs count="425">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7" fillId="0" borderId="4" xfId="0" applyFont="1" applyBorder="1" applyAlignment="1">
      <alignment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3" fillId="0" borderId="8" xfId="0" applyFont="1" applyBorder="1" applyAlignment="1">
      <alignment horizontal="center" vertical="center" wrapText="1"/>
    </xf>
    <xf numFmtId="0" fontId="7" fillId="0" borderId="7" xfId="0" applyFont="1" applyBorder="1" applyAlignment="1">
      <alignment vertical="center"/>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5" borderId="0" xfId="0" applyFont="1" applyFill="1"/>
    <xf numFmtId="164" fontId="7" fillId="0" borderId="0" xfId="0" applyNumberFormat="1" applyFont="1"/>
    <xf numFmtId="2" fontId="7" fillId="0" borderId="0" xfId="0" applyNumberFormat="1" applyFont="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xf numFmtId="0" fontId="12"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vertical="center"/>
    </xf>
    <xf numFmtId="0" fontId="4"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4" fillId="0" borderId="8" xfId="0" applyFont="1" applyBorder="1" applyAlignment="1">
      <alignment vertical="center"/>
    </xf>
    <xf numFmtId="0" fontId="4" fillId="0" borderId="61" xfId="0" applyFont="1" applyBorder="1" applyAlignment="1">
      <alignment vertical="center"/>
    </xf>
    <xf numFmtId="0" fontId="7" fillId="4" borderId="0" xfId="0" applyFont="1" applyFill="1" applyAlignment="1">
      <alignment vertical="center"/>
    </xf>
    <xf numFmtId="0" fontId="7" fillId="4" borderId="57" xfId="0" applyFont="1" applyFill="1" applyBorder="1"/>
    <xf numFmtId="0" fontId="7" fillId="4" borderId="1" xfId="0" applyFont="1" applyFill="1" applyBorder="1"/>
    <xf numFmtId="0" fontId="7" fillId="4" borderId="20" xfId="0" applyFont="1" applyFill="1" applyBorder="1"/>
    <xf numFmtId="0" fontId="7" fillId="4" borderId="19" xfId="0" applyFont="1" applyFill="1" applyBorder="1"/>
    <xf numFmtId="0" fontId="7" fillId="0" borderId="6" xfId="0" applyFont="1" applyBorder="1" applyAlignment="1">
      <alignment vertical="center"/>
    </xf>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7" xfId="0" applyFont="1" applyBorder="1" applyAlignment="1">
      <alignment vertical="center"/>
    </xf>
    <xf numFmtId="0" fontId="7" fillId="0" borderId="36"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Alignment="1">
      <alignment horizontal="right" vertical="center"/>
    </xf>
    <xf numFmtId="0" fontId="15" fillId="4" borderId="0" xfId="0" applyFont="1" applyFill="1" applyAlignment="1">
      <alignment horizontal="right" vertical="center"/>
    </xf>
    <xf numFmtId="0" fontId="12" fillId="4" borderId="0" xfId="0" applyFont="1" applyFill="1" applyAlignment="1">
      <alignment vertical="center"/>
    </xf>
    <xf numFmtId="0" fontId="15" fillId="4" borderId="0" xfId="0" applyFont="1" applyFill="1" applyAlignment="1">
      <alignment vertical="center"/>
    </xf>
    <xf numFmtId="0" fontId="7" fillId="4" borderId="0" xfId="0" applyFont="1" applyFill="1" applyAlignment="1">
      <alignment horizontal="center" vertical="center"/>
    </xf>
    <xf numFmtId="0" fontId="7" fillId="4" borderId="35" xfId="0" applyFont="1" applyFill="1" applyBorder="1" applyAlignment="1">
      <alignment vertical="center"/>
    </xf>
    <xf numFmtId="0" fontId="7" fillId="0" borderId="40" xfId="0" applyFont="1" applyBorder="1" applyAlignment="1">
      <alignment horizontal="center" vertical="center"/>
    </xf>
    <xf numFmtId="0" fontId="7" fillId="11" borderId="86" xfId="0" applyFont="1" applyFill="1" applyBorder="1" applyAlignment="1">
      <alignment vertical="center"/>
    </xf>
    <xf numFmtId="0" fontId="7" fillId="10" borderId="87" xfId="0" applyFont="1" applyFill="1" applyBorder="1" applyAlignment="1">
      <alignment vertical="center"/>
    </xf>
    <xf numFmtId="0" fontId="7" fillId="7" borderId="87" xfId="0" applyFont="1" applyFill="1" applyBorder="1" applyAlignment="1">
      <alignment vertical="center"/>
    </xf>
    <xf numFmtId="0" fontId="7" fillId="3" borderId="87" xfId="0" applyFont="1" applyFill="1" applyBorder="1" applyAlignment="1">
      <alignment vertical="center"/>
    </xf>
    <xf numFmtId="0" fontId="7" fillId="8" borderId="88" xfId="0" applyFont="1" applyFill="1" applyBorder="1" applyAlignment="1">
      <alignment vertical="center"/>
    </xf>
    <xf numFmtId="0" fontId="3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80" xfId="0" applyFont="1" applyBorder="1" applyAlignment="1">
      <alignment vertical="center"/>
    </xf>
    <xf numFmtId="0" fontId="4" fillId="0" borderId="81" xfId="0" applyFont="1" applyBorder="1" applyAlignment="1">
      <alignment vertical="center"/>
    </xf>
    <xf numFmtId="0" fontId="1" fillId="0" borderId="81"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5" fillId="0" borderId="84" xfId="0" applyFont="1" applyBorder="1" applyAlignment="1">
      <alignment horizontal="center" vertical="center"/>
    </xf>
    <xf numFmtId="0" fontId="4" fillId="0" borderId="53" xfId="0" applyFont="1" applyBorder="1" applyAlignment="1">
      <alignment vertical="center"/>
    </xf>
    <xf numFmtId="0" fontId="23" fillId="0" borderId="9" xfId="0" applyFont="1" applyBorder="1" applyAlignment="1">
      <alignment horizontal="center" vertical="center"/>
    </xf>
    <xf numFmtId="0" fontId="27" fillId="0" borderId="9" xfId="0" applyFont="1" applyBorder="1" applyAlignment="1">
      <alignment horizontal="center" vertical="center"/>
    </xf>
    <xf numFmtId="0" fontId="32" fillId="4" borderId="21" xfId="0" applyFont="1" applyFill="1" applyBorder="1" applyAlignment="1">
      <alignment horizontal="center" vertical="center" wrapText="1"/>
    </xf>
    <xf numFmtId="1" fontId="6" fillId="0" borderId="0" xfId="0" applyNumberFormat="1" applyFont="1" applyAlignment="1">
      <alignment horizontal="center" vertical="center"/>
    </xf>
    <xf numFmtId="0" fontId="7" fillId="4" borderId="24" xfId="0" applyFont="1" applyFill="1" applyBorder="1"/>
    <xf numFmtId="0" fontId="33"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wrapText="1"/>
    </xf>
    <xf numFmtId="0" fontId="26" fillId="0" borderId="0" xfId="0" applyFont="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Border="1" applyAlignment="1">
      <alignment vertical="center"/>
    </xf>
    <xf numFmtId="0" fontId="4" fillId="0" borderId="62" xfId="0" applyFont="1" applyBorder="1" applyAlignment="1">
      <alignment vertical="center"/>
    </xf>
    <xf numFmtId="1" fontId="15" fillId="0" borderId="63" xfId="0" applyNumberFormat="1" applyFont="1" applyBorder="1" applyAlignment="1">
      <alignment horizontal="center" vertical="center"/>
    </xf>
    <xf numFmtId="0" fontId="4" fillId="0" borderId="64"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7" xfId="0" applyFont="1" applyBorder="1" applyAlignment="1">
      <alignment horizontal="center" vertical="center"/>
    </xf>
    <xf numFmtId="0" fontId="7" fillId="0" borderId="60" xfId="0" applyFont="1" applyBorder="1" applyAlignment="1">
      <alignment horizontal="center" vertical="center"/>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4" fillId="0" borderId="0" xfId="0" applyFont="1" applyAlignment="1">
      <alignment horizontal="left" vertical="center" wrapText="1"/>
    </xf>
    <xf numFmtId="0" fontId="4" fillId="0" borderId="81" xfId="0" applyFont="1" applyBorder="1" applyAlignment="1">
      <alignment horizontal="left" vertical="center" wrapText="1"/>
    </xf>
    <xf numFmtId="0" fontId="23" fillId="0" borderId="0" xfId="0" applyFont="1" applyAlignment="1">
      <alignment horizontal="left" vertical="center" wrapText="1"/>
    </xf>
    <xf numFmtId="1" fontId="6" fillId="0" borderId="0" xfId="0" applyNumberFormat="1" applyFont="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34" fillId="5" borderId="91" xfId="0" applyFont="1" applyFill="1" applyBorder="1" applyAlignment="1">
      <alignment horizontal="center" vertical="center" wrapText="1"/>
    </xf>
    <xf numFmtId="0" fontId="8" fillId="0" borderId="36" xfId="0" applyFont="1" applyBorder="1" applyAlignment="1">
      <alignment vertical="center"/>
    </xf>
    <xf numFmtId="0" fontId="7" fillId="0" borderId="13" xfId="0" applyFont="1" applyBorder="1" applyAlignment="1">
      <alignment vertical="center"/>
    </xf>
    <xf numFmtId="0" fontId="19" fillId="0" borderId="13" xfId="0" applyFont="1" applyBorder="1" applyAlignment="1">
      <alignment vertical="center"/>
    </xf>
    <xf numFmtId="0" fontId="7" fillId="0" borderId="13" xfId="0" applyFont="1" applyBorder="1" applyAlignment="1">
      <alignment horizontal="center" vertical="center"/>
    </xf>
    <xf numFmtId="0" fontId="14" fillId="0" borderId="8" xfId="0" applyFont="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Border="1" applyAlignment="1">
      <alignment horizontal="center" vertical="center"/>
    </xf>
    <xf numFmtId="0" fontId="36" fillId="0" borderId="53" xfId="0" applyFont="1" applyBorder="1" applyAlignment="1">
      <alignment vertical="center"/>
    </xf>
    <xf numFmtId="0" fontId="36" fillId="4" borderId="0" xfId="0" applyFont="1" applyFill="1" applyAlignment="1">
      <alignment horizontal="center" vertical="center" wrapText="1"/>
    </xf>
    <xf numFmtId="0" fontId="36" fillId="0" borderId="61" xfId="0" applyFont="1" applyBorder="1" applyAlignment="1">
      <alignment vertical="center"/>
    </xf>
    <xf numFmtId="0" fontId="36" fillId="0" borderId="0" xfId="0" applyFont="1" applyAlignment="1">
      <alignment vertical="center"/>
    </xf>
    <xf numFmtId="0" fontId="7" fillId="0" borderId="0" xfId="0" applyFont="1" applyAlignment="1">
      <alignment horizontal="center"/>
    </xf>
    <xf numFmtId="0" fontId="38" fillId="14" borderId="110" xfId="0" applyFont="1" applyFill="1" applyBorder="1" applyAlignment="1">
      <alignment horizontal="center" vertical="center" wrapText="1"/>
    </xf>
    <xf numFmtId="0" fontId="16" fillId="7" borderId="110" xfId="0" applyFont="1" applyFill="1" applyBorder="1" applyAlignment="1">
      <alignment horizontal="center" vertical="center" wrapText="1"/>
    </xf>
    <xf numFmtId="0" fontId="16" fillId="3" borderId="110"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93"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81" xfId="0" applyFont="1" applyBorder="1" applyAlignment="1">
      <alignment horizontal="center" vertical="center"/>
    </xf>
    <xf numFmtId="0" fontId="40" fillId="0" borderId="0" xfId="0" applyFont="1" applyAlignment="1">
      <alignment horizontal="center" vertical="center"/>
    </xf>
    <xf numFmtId="0" fontId="12" fillId="0" borderId="0" xfId="0" applyFont="1" applyAlignment="1">
      <alignment horizontal="center" vertical="center"/>
    </xf>
    <xf numFmtId="0" fontId="39" fillId="0" borderId="0" xfId="0" applyFont="1" applyAlignment="1">
      <alignment horizontal="center" vertical="center"/>
    </xf>
    <xf numFmtId="0" fontId="39" fillId="0" borderId="13" xfId="0" applyFont="1" applyBorder="1" applyAlignment="1">
      <alignment horizontal="center" vertical="center"/>
    </xf>
    <xf numFmtId="0" fontId="28" fillId="4" borderId="0" xfId="0" applyFont="1" applyFill="1" applyAlignment="1">
      <alignment horizontal="left" vertical="center" wrapText="1"/>
    </xf>
    <xf numFmtId="0" fontId="21" fillId="0" borderId="0" xfId="0" applyFont="1" applyAlignment="1">
      <alignment horizontal="center" vertical="center"/>
    </xf>
    <xf numFmtId="0" fontId="9" fillId="0" borderId="0" xfId="0" applyFont="1" applyAlignment="1">
      <alignment horizontal="center" vertical="center"/>
    </xf>
    <xf numFmtId="0" fontId="28" fillId="4" borderId="0" xfId="0" applyFont="1" applyFill="1" applyAlignment="1">
      <alignment vertical="center" wrapText="1"/>
    </xf>
    <xf numFmtId="49" fontId="7" fillId="0" borderId="40" xfId="0" applyNumberFormat="1" applyFont="1" applyBorder="1" applyAlignment="1">
      <alignment horizontal="center" vertical="center"/>
    </xf>
    <xf numFmtId="49" fontId="38" fillId="11" borderId="109" xfId="0" applyNumberFormat="1" applyFont="1" applyFill="1" applyBorder="1" applyAlignment="1">
      <alignment horizontal="center" vertical="center" wrapText="1"/>
    </xf>
    <xf numFmtId="164" fontId="29" fillId="0" borderId="28" xfId="0" applyNumberFormat="1" applyFont="1" applyBorder="1" applyAlignment="1">
      <alignment horizontal="center" vertical="center"/>
    </xf>
    <xf numFmtId="0" fontId="12" fillId="0" borderId="0" xfId="0" applyFont="1"/>
    <xf numFmtId="0" fontId="2" fillId="0" borderId="1" xfId="0" applyFont="1" applyBorder="1" applyAlignment="1">
      <alignment horizontal="center" vertical="center" wrapText="1"/>
    </xf>
    <xf numFmtId="0" fontId="1" fillId="4" borderId="1" xfId="0" applyFont="1" applyFill="1" applyBorder="1" applyAlignment="1">
      <alignment horizontal="justify"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39" xfId="0" applyFont="1" applyBorder="1" applyAlignment="1">
      <alignment vertical="center"/>
    </xf>
    <xf numFmtId="0" fontId="2" fillId="0" borderId="141" xfId="0" applyFont="1" applyBorder="1" applyAlignment="1">
      <alignment horizontal="center" vertical="center" wrapText="1"/>
    </xf>
    <xf numFmtId="0" fontId="1" fillId="4" borderId="141" xfId="0" applyFont="1" applyFill="1" applyBorder="1" applyAlignment="1">
      <alignment horizontal="justify" vertical="center"/>
    </xf>
    <xf numFmtId="0" fontId="15" fillId="0" borderId="141" xfId="0" applyFont="1" applyBorder="1" applyAlignment="1">
      <alignment horizontal="center" vertical="center"/>
    </xf>
    <xf numFmtId="0" fontId="15" fillId="0" borderId="139" xfId="0" applyFont="1" applyBorder="1" applyAlignment="1">
      <alignment vertical="center" wrapText="1"/>
    </xf>
    <xf numFmtId="0" fontId="15" fillId="0" borderId="1" xfId="0" applyFont="1" applyBorder="1" applyAlignment="1">
      <alignment vertical="center" wrapText="1"/>
    </xf>
    <xf numFmtId="17" fontId="15" fillId="0" borderId="1" xfId="0" applyNumberFormat="1" applyFont="1" applyBorder="1" applyAlignment="1">
      <alignment vertical="center"/>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5" fillId="3" borderId="139" xfId="0" applyFont="1" applyFill="1" applyBorder="1" applyAlignment="1">
      <alignment vertical="center" wrapText="1"/>
    </xf>
    <xf numFmtId="0" fontId="15" fillId="0" borderId="141" xfId="0" applyFont="1" applyBorder="1" applyAlignment="1">
      <alignment vertical="center" wrapText="1"/>
    </xf>
    <xf numFmtId="0" fontId="15" fillId="0" borderId="142" xfId="0" applyFont="1" applyBorder="1" applyAlignment="1">
      <alignment vertical="center" wrapText="1"/>
    </xf>
    <xf numFmtId="49" fontId="30" fillId="6" borderId="0" xfId="1" applyNumberFormat="1" applyFont="1" applyFill="1" applyBorder="1" applyAlignment="1">
      <alignment horizontal="center" vertical="center"/>
    </xf>
    <xf numFmtId="0" fontId="21" fillId="12" borderId="0" xfId="0" applyFont="1" applyFill="1" applyAlignment="1">
      <alignment horizontal="center" vertical="center"/>
    </xf>
    <xf numFmtId="0" fontId="7" fillId="0" borderId="0" xfId="0" applyFont="1" applyAlignment="1">
      <alignment vertical="center" wrapText="1"/>
    </xf>
    <xf numFmtId="0" fontId="9" fillId="5" borderId="0" xfId="0" applyFont="1" applyFill="1" applyAlignment="1">
      <alignment horizontal="center" vertical="center"/>
    </xf>
    <xf numFmtId="0" fontId="28" fillId="0" borderId="0" xfId="0" applyFont="1" applyAlignment="1">
      <alignment vertical="center" wrapText="1"/>
    </xf>
    <xf numFmtId="0" fontId="16" fillId="0" borderId="0" xfId="0" applyFont="1" applyAlignment="1">
      <alignment horizontal="center" vertical="center"/>
    </xf>
    <xf numFmtId="0" fontId="1" fillId="0" borderId="110" xfId="0" applyFont="1" applyBorder="1" applyAlignment="1">
      <alignment horizontal="left" vertical="center" wrapText="1"/>
    </xf>
    <xf numFmtId="0" fontId="1" fillId="0" borderId="3" xfId="0" applyFont="1" applyBorder="1" applyAlignment="1">
      <alignment horizontal="left" vertical="center" wrapText="1"/>
    </xf>
    <xf numFmtId="0" fontId="1" fillId="0" borderId="111" xfId="0" applyFont="1" applyBorder="1" applyAlignment="1">
      <alignment horizontal="left" vertical="center" wrapText="1"/>
    </xf>
    <xf numFmtId="0" fontId="1" fillId="0" borderId="112" xfId="0" applyFont="1" applyBorder="1" applyAlignment="1">
      <alignment horizontal="left" vertical="center" wrapText="1"/>
    </xf>
    <xf numFmtId="0" fontId="1" fillId="0" borderId="75" xfId="0" applyFont="1" applyBorder="1" applyAlignment="1">
      <alignment horizontal="left" vertical="center" wrapText="1"/>
    </xf>
    <xf numFmtId="0" fontId="1" fillId="0" borderId="113" xfId="0" applyFont="1" applyBorder="1" applyAlignment="1">
      <alignment horizontal="left" vertical="center" wrapText="1"/>
    </xf>
    <xf numFmtId="0" fontId="1" fillId="0" borderId="73" xfId="0" applyFont="1" applyBorder="1" applyAlignment="1">
      <alignment horizontal="left" vertical="center" wrapText="1"/>
    </xf>
    <xf numFmtId="0" fontId="1" fillId="0" borderId="85" xfId="0" applyFont="1" applyBorder="1" applyAlignment="1">
      <alignment horizontal="left" vertical="center" wrapText="1"/>
    </xf>
    <xf numFmtId="0" fontId="1" fillId="0" borderId="51" xfId="0" applyFont="1" applyBorder="1" applyAlignment="1">
      <alignment horizontal="left" vertical="center" wrapText="1"/>
    </xf>
    <xf numFmtId="0" fontId="1" fillId="0" borderId="72" xfId="0" applyFont="1" applyBorder="1" applyAlignment="1">
      <alignment horizontal="left" vertical="center" wrapText="1"/>
    </xf>
    <xf numFmtId="0" fontId="1" fillId="0" borderId="14" xfId="0" applyFont="1" applyBorder="1" applyAlignment="1">
      <alignment horizontal="left" vertical="center" wrapText="1"/>
    </xf>
    <xf numFmtId="0" fontId="1" fillId="0" borderId="52"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left" vertical="center" wrapText="1"/>
    </xf>
    <xf numFmtId="0" fontId="1" fillId="0" borderId="48" xfId="0" applyFont="1" applyBorder="1" applyAlignment="1">
      <alignment horizontal="left" vertical="center" wrapText="1"/>
    </xf>
    <xf numFmtId="0" fontId="6" fillId="5" borderId="44" xfId="0" applyFont="1" applyFill="1" applyBorder="1" applyAlignment="1">
      <alignment horizontal="center" vertical="center" wrapText="1"/>
    </xf>
    <xf numFmtId="0" fontId="7" fillId="0" borderId="28" xfId="0" applyFont="1" applyBorder="1" applyAlignment="1">
      <alignment horizontal="center" vertical="center" wrapText="1"/>
    </xf>
    <xf numFmtId="0" fontId="1" fillId="0" borderId="94" xfId="0" applyFont="1" applyBorder="1" applyAlignment="1">
      <alignment horizontal="justify" vertical="center" wrapText="1"/>
    </xf>
    <xf numFmtId="0" fontId="19" fillId="0" borderId="95" xfId="0" applyFont="1" applyBorder="1" applyAlignment="1">
      <alignment horizontal="justify" vertical="center" wrapText="1"/>
    </xf>
    <xf numFmtId="0" fontId="1" fillId="4" borderId="110"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11" xfId="0" applyFont="1" applyFill="1" applyBorder="1" applyAlignment="1">
      <alignment horizontal="left" vertical="center" wrapText="1"/>
    </xf>
    <xf numFmtId="0" fontId="1" fillId="4" borderId="7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11" fillId="0" borderId="102" xfId="0" applyFont="1" applyBorder="1" applyAlignment="1">
      <alignment horizontal="center" vertical="center" wrapText="1"/>
    </xf>
    <xf numFmtId="0" fontId="7" fillId="0" borderId="22" xfId="0" applyFont="1" applyBorder="1" applyAlignment="1">
      <alignment horizontal="center" vertical="center" wrapText="1"/>
    </xf>
    <xf numFmtId="0" fontId="1" fillId="4" borderId="104" xfId="0" applyFont="1" applyFill="1" applyBorder="1" applyAlignment="1">
      <alignment horizontal="justify" vertical="center" wrapText="1"/>
    </xf>
    <xf numFmtId="0" fontId="1" fillId="4" borderId="52" xfId="0" applyFont="1" applyFill="1" applyBorder="1" applyAlignment="1">
      <alignment horizontal="justify" vertical="center" wrapText="1"/>
    </xf>
    <xf numFmtId="0" fontId="1" fillId="4" borderId="74" xfId="0" applyFont="1" applyFill="1" applyBorder="1" applyAlignment="1">
      <alignment horizontal="justify" vertical="center" wrapText="1"/>
    </xf>
    <xf numFmtId="0" fontId="1" fillId="4" borderId="48" xfId="0" applyFont="1" applyFill="1" applyBorder="1" applyAlignment="1">
      <alignment horizontal="justify" vertical="center" wrapText="1"/>
    </xf>
    <xf numFmtId="0" fontId="1" fillId="4" borderId="105"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9" fillId="0" borderId="30" xfId="0" applyFont="1" applyBorder="1" applyAlignment="1">
      <alignment horizontal="center" vertical="center"/>
    </xf>
    <xf numFmtId="0" fontId="7" fillId="0" borderId="31" xfId="0" applyFont="1" applyBorder="1" applyAlignment="1">
      <alignment horizontal="center" vertical="center"/>
    </xf>
    <xf numFmtId="0" fontId="27" fillId="0" borderId="93" xfId="0" applyFont="1" applyBorder="1" applyAlignment="1">
      <alignment horizontal="center" vertical="center" textRotation="90"/>
    </xf>
    <xf numFmtId="0" fontId="27" fillId="0" borderId="45" xfId="0" applyFont="1" applyBorder="1" applyAlignment="1">
      <alignment horizontal="center" vertical="center" textRotation="90"/>
    </xf>
    <xf numFmtId="0" fontId="27" fillId="0" borderId="98" xfId="0" applyFont="1" applyBorder="1" applyAlignment="1">
      <alignment horizontal="center" vertical="center" textRotation="90"/>
    </xf>
    <xf numFmtId="164" fontId="27" fillId="0" borderId="44" xfId="0" applyNumberFormat="1" applyFont="1" applyBorder="1" applyAlignment="1">
      <alignment horizontal="center" vertical="center"/>
    </xf>
    <xf numFmtId="164" fontId="27" fillId="0" borderId="28" xfId="0" applyNumberFormat="1" applyFont="1" applyBorder="1" applyAlignment="1">
      <alignment horizontal="center" vertical="center"/>
    </xf>
    <xf numFmtId="164" fontId="27"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3" xfId="0" applyFont="1" applyBorder="1" applyAlignment="1">
      <alignment horizontal="center" vertical="center" wrapText="1"/>
    </xf>
    <xf numFmtId="164" fontId="27" fillId="0" borderId="44" xfId="0" applyNumberFormat="1" applyFont="1" applyBorder="1" applyAlignment="1">
      <alignment horizontal="center" vertical="center" wrapText="1"/>
    </xf>
    <xf numFmtId="164" fontId="27" fillId="0" borderId="28" xfId="0" applyNumberFormat="1" applyFont="1" applyBorder="1" applyAlignment="1">
      <alignment horizontal="center" vertical="center" wrapText="1"/>
    </xf>
    <xf numFmtId="164" fontId="27" fillId="0" borderId="43" xfId="0" applyNumberFormat="1" applyFont="1" applyBorder="1" applyAlignment="1">
      <alignment horizontal="center" vertical="center" wrapText="1"/>
    </xf>
    <xf numFmtId="0" fontId="1" fillId="0" borderId="132" xfId="0" applyFont="1" applyBorder="1" applyAlignment="1">
      <alignment horizontal="left" vertical="center" wrapText="1"/>
    </xf>
    <xf numFmtId="0" fontId="1" fillId="0" borderId="133" xfId="0" applyFont="1" applyBorder="1" applyAlignment="1">
      <alignment horizontal="left" vertical="center" wrapText="1"/>
    </xf>
    <xf numFmtId="1" fontId="24" fillId="4" borderId="116" xfId="0" applyNumberFormat="1" applyFont="1" applyFill="1" applyBorder="1" applyAlignment="1">
      <alignment horizontal="center" vertical="center"/>
    </xf>
    <xf numFmtId="1" fontId="24" fillId="4" borderId="117" xfId="0" applyNumberFormat="1" applyFont="1" applyFill="1" applyBorder="1" applyAlignment="1">
      <alignment horizontal="center" vertical="center"/>
    </xf>
    <xf numFmtId="1" fontId="24" fillId="4" borderId="118"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1" fillId="0" borderId="104" xfId="0" applyFont="1" applyBorder="1" applyAlignment="1">
      <alignment horizontal="justify" vertical="center" wrapText="1"/>
    </xf>
    <xf numFmtId="0" fontId="7" fillId="0" borderId="52" xfId="0" applyFont="1" applyBorder="1" applyAlignment="1">
      <alignment horizontal="justify" vertical="center" wrapText="1"/>
    </xf>
    <xf numFmtId="0" fontId="19" fillId="0" borderId="74" xfId="0" applyFont="1" applyBorder="1" applyAlignment="1">
      <alignment horizontal="justify" vertical="center" wrapText="1"/>
    </xf>
    <xf numFmtId="0" fontId="7" fillId="0" borderId="48" xfId="0" applyFont="1" applyBorder="1" applyAlignment="1">
      <alignment horizontal="justify" vertical="center" wrapText="1"/>
    </xf>
    <xf numFmtId="0" fontId="19" fillId="0" borderId="105" xfId="0" applyFont="1" applyBorder="1" applyAlignment="1">
      <alignment horizontal="justify" vertical="center" wrapText="1"/>
    </xf>
    <xf numFmtId="0" fontId="7" fillId="0" borderId="51" xfId="0" applyFont="1" applyBorder="1" applyAlignment="1">
      <alignment horizontal="justify" vertical="center" wrapText="1"/>
    </xf>
    <xf numFmtId="0" fontId="1" fillId="0" borderId="131" xfId="0" applyFont="1" applyBorder="1" applyAlignment="1">
      <alignment horizontal="left" vertical="center" wrapText="1"/>
    </xf>
    <xf numFmtId="0" fontId="1" fillId="0" borderId="119" xfId="0" applyFont="1" applyBorder="1" applyAlignment="1">
      <alignment horizontal="left" vertical="center" wrapText="1"/>
    </xf>
    <xf numFmtId="0" fontId="1" fillId="0" borderId="0" xfId="0" applyFont="1" applyAlignment="1">
      <alignment horizontal="justify" vertical="center" wrapText="1"/>
    </xf>
    <xf numFmtId="0" fontId="19" fillId="0" borderId="0" xfId="0" applyFont="1" applyAlignment="1">
      <alignment horizontal="justify" vertical="center" wrapText="1"/>
    </xf>
    <xf numFmtId="0" fontId="19" fillId="0" borderId="13" xfId="0" applyFont="1" applyBorder="1" applyAlignment="1">
      <alignment horizontal="justify" vertical="center" wrapText="1"/>
    </xf>
    <xf numFmtId="0" fontId="7" fillId="0" borderId="90" xfId="0" applyFont="1" applyBorder="1" applyAlignment="1">
      <alignment horizontal="justify" vertical="center" wrapText="1"/>
    </xf>
    <xf numFmtId="0" fontId="1" fillId="0" borderId="109" xfId="0" applyFont="1" applyBorder="1" applyAlignment="1">
      <alignment horizontal="left" vertical="center" wrapText="1"/>
    </xf>
    <xf numFmtId="0" fontId="1" fillId="0" borderId="12" xfId="0" applyFont="1" applyBorder="1" applyAlignment="1">
      <alignment horizontal="left" vertical="center" wrapText="1"/>
    </xf>
    <xf numFmtId="0" fontId="1" fillId="0" borderId="89" xfId="0" applyFont="1" applyBorder="1" applyAlignment="1">
      <alignment horizontal="left" vertical="center" wrapText="1"/>
    </xf>
    <xf numFmtId="0" fontId="5" fillId="12" borderId="107" xfId="0" applyFont="1" applyFill="1" applyBorder="1" applyAlignment="1">
      <alignment horizontal="center" vertical="center"/>
    </xf>
    <xf numFmtId="0" fontId="5" fillId="12" borderId="108" xfId="0" applyFont="1" applyFill="1" applyBorder="1" applyAlignment="1">
      <alignment horizontal="center" vertical="center"/>
    </xf>
    <xf numFmtId="0" fontId="1" fillId="0" borderId="104" xfId="0" applyFont="1" applyBorder="1" applyAlignment="1">
      <alignment horizontal="left" vertical="center" wrapText="1"/>
    </xf>
    <xf numFmtId="0" fontId="1" fillId="0" borderId="74" xfId="0" applyFont="1" applyBorder="1" applyAlignment="1">
      <alignment horizontal="left" vertical="center" wrapText="1"/>
    </xf>
    <xf numFmtId="0" fontId="1" fillId="0" borderId="105" xfId="0" applyFont="1" applyBorder="1" applyAlignment="1">
      <alignment horizontal="left" vertical="center" wrapText="1"/>
    </xf>
    <xf numFmtId="0" fontId="15" fillId="0" borderId="52" xfId="0" applyFont="1" applyBorder="1" applyAlignment="1">
      <alignment horizontal="justify" vertical="center" wrapText="1"/>
    </xf>
    <xf numFmtId="0" fontId="1" fillId="0" borderId="74" xfId="0" applyFont="1" applyBorder="1" applyAlignment="1">
      <alignment horizontal="justify" vertical="center" wrapText="1"/>
    </xf>
    <xf numFmtId="0" fontId="15" fillId="0" borderId="48" xfId="0" applyFont="1" applyBorder="1" applyAlignment="1">
      <alignment horizontal="justify" vertical="center" wrapText="1"/>
    </xf>
    <xf numFmtId="0" fontId="1" fillId="0" borderId="125" xfId="0" applyFont="1" applyBorder="1" applyAlignment="1">
      <alignment horizontal="justify" vertical="center" wrapText="1"/>
    </xf>
    <xf numFmtId="0" fontId="15" fillId="0" borderId="50" xfId="0" applyFont="1" applyBorder="1" applyAlignment="1">
      <alignment horizontal="justify" vertical="center" wrapText="1"/>
    </xf>
    <xf numFmtId="0" fontId="34" fillId="5" borderId="109"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9" xfId="0" applyFont="1" applyFill="1" applyBorder="1" applyAlignment="1">
      <alignment horizontal="center" vertical="center" wrapText="1"/>
    </xf>
    <xf numFmtId="0" fontId="1" fillId="4" borderId="134" xfId="0" applyFont="1" applyFill="1" applyBorder="1" applyAlignment="1">
      <alignment horizontal="justify" vertical="center" wrapText="1"/>
    </xf>
    <xf numFmtId="0" fontId="1" fillId="4" borderId="89" xfId="0" applyFont="1" applyFill="1" applyBorder="1" applyAlignment="1">
      <alignment horizontal="justify" vertical="center" wrapText="1"/>
    </xf>
    <xf numFmtId="0" fontId="19" fillId="0" borderId="125" xfId="0" applyFont="1" applyBorder="1" applyAlignment="1">
      <alignment horizontal="justify" vertical="center" wrapText="1"/>
    </xf>
    <xf numFmtId="0" fontId="7" fillId="0" borderId="50" xfId="0" applyFont="1" applyBorder="1" applyAlignment="1">
      <alignment horizontal="justify" vertical="center" wrapText="1"/>
    </xf>
    <xf numFmtId="0" fontId="37" fillId="4" borderId="13" xfId="0" applyFont="1" applyFill="1" applyBorder="1" applyAlignment="1">
      <alignment horizontal="center" vertical="center" wrapText="1"/>
    </xf>
    <xf numFmtId="0" fontId="27" fillId="0" borderId="31" xfId="0" applyFont="1" applyBorder="1" applyAlignment="1">
      <alignment horizontal="center" vertical="center"/>
    </xf>
    <xf numFmtId="0" fontId="27" fillId="5" borderId="114" xfId="0" applyFont="1" applyFill="1" applyBorder="1" applyAlignment="1">
      <alignment horizontal="left" vertical="center"/>
    </xf>
    <xf numFmtId="0" fontId="27" fillId="5" borderId="70" xfId="0" applyFont="1" applyFill="1" applyBorder="1" applyAlignment="1">
      <alignment horizontal="left" vertical="center"/>
    </xf>
    <xf numFmtId="0" fontId="27" fillId="5" borderId="115" xfId="0" applyFont="1" applyFill="1" applyBorder="1" applyAlignment="1">
      <alignment horizontal="left" vertical="center"/>
    </xf>
    <xf numFmtId="0" fontId="34" fillId="5" borderId="12" xfId="0" applyFont="1" applyFill="1" applyBorder="1" applyAlignment="1">
      <alignment horizontal="center" vertical="center" wrapText="1"/>
    </xf>
    <xf numFmtId="0" fontId="34" fillId="5" borderId="126"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15" fillId="0" borderId="58"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6" fillId="5" borderId="135" xfId="0" applyFont="1" applyFill="1" applyBorder="1" applyAlignment="1">
      <alignment horizontal="center" vertical="center" wrapText="1"/>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134" xfId="0" applyFont="1" applyBorder="1" applyAlignment="1">
      <alignment horizontal="justify" vertical="center" wrapText="1"/>
    </xf>
    <xf numFmtId="0" fontId="1" fillId="0" borderId="89"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105" xfId="0" applyFont="1" applyBorder="1" applyAlignment="1">
      <alignment horizontal="justify" vertical="center" wrapText="1"/>
    </xf>
    <xf numFmtId="0" fontId="1" fillId="0" borderId="51" xfId="0" applyFont="1" applyBorder="1" applyAlignment="1">
      <alignment horizontal="justify" vertical="center" wrapText="1"/>
    </xf>
    <xf numFmtId="1" fontId="27" fillId="0" borderId="44" xfId="0" applyNumberFormat="1" applyFont="1" applyBorder="1" applyAlignment="1">
      <alignment horizontal="center" vertical="center" wrapText="1"/>
    </xf>
    <xf numFmtId="1" fontId="27" fillId="0" borderId="28" xfId="0" applyNumberFormat="1" applyFont="1" applyBorder="1" applyAlignment="1">
      <alignment horizontal="center" vertical="center" wrapText="1"/>
    </xf>
    <xf numFmtId="0" fontId="1" fillId="0" borderId="14" xfId="0" applyFont="1" applyBorder="1" applyAlignment="1">
      <alignment horizontal="justify" vertical="center" wrapText="1"/>
    </xf>
    <xf numFmtId="0" fontId="19" fillId="0" borderId="49" xfId="0" applyFont="1" applyBorder="1" applyAlignment="1">
      <alignment horizontal="justify" vertical="center" wrapText="1"/>
    </xf>
    <xf numFmtId="0" fontId="1" fillId="0" borderId="12" xfId="0" applyFont="1" applyBorder="1" applyAlignment="1">
      <alignment horizontal="justify" vertical="center" wrapText="1"/>
    </xf>
    <xf numFmtId="0" fontId="7" fillId="0" borderId="89"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127" xfId="0" applyFont="1" applyBorder="1" applyAlignment="1">
      <alignment horizontal="justify" vertical="center" wrapText="1"/>
    </xf>
    <xf numFmtId="0" fontId="1" fillId="0" borderId="90" xfId="0" applyFont="1" applyBorder="1" applyAlignment="1">
      <alignment horizontal="justify" vertical="center" wrapText="1"/>
    </xf>
    <xf numFmtId="0" fontId="44" fillId="0" borderId="14" xfId="0" applyFont="1" applyBorder="1" applyAlignment="1">
      <alignment horizontal="justify" vertical="center" wrapText="1"/>
    </xf>
    <xf numFmtId="0" fontId="19" fillId="0" borderId="85" xfId="0" applyFont="1" applyBorder="1" applyAlignment="1">
      <alignment horizontal="justify" vertical="center" wrapText="1"/>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15" fillId="0" borderId="6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67" xfId="0" applyFont="1" applyBorder="1" applyAlignment="1">
      <alignment horizontal="center" vertical="center"/>
    </xf>
    <xf numFmtId="0" fontId="1" fillId="5" borderId="128" xfId="0" applyFont="1" applyFill="1" applyBorder="1" applyAlignment="1">
      <alignment horizontal="center" vertical="center" wrapText="1"/>
    </xf>
    <xf numFmtId="0" fontId="1" fillId="5" borderId="129" xfId="0" applyFont="1" applyFill="1" applyBorder="1" applyAlignment="1">
      <alignment horizontal="center" vertical="center" wrapText="1"/>
    </xf>
    <xf numFmtId="0" fontId="1" fillId="5" borderId="130" xfId="0" applyFont="1" applyFill="1" applyBorder="1" applyAlignment="1">
      <alignment horizontal="center" vertical="center" wrapText="1"/>
    </xf>
    <xf numFmtId="0" fontId="15" fillId="0" borderId="76" xfId="0" applyFont="1" applyBorder="1" applyAlignment="1">
      <alignment horizontal="center" vertical="center"/>
    </xf>
    <xf numFmtId="0" fontId="32" fillId="4" borderId="54"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15" fillId="0" borderId="60" xfId="0" applyFont="1" applyBorder="1" applyAlignment="1">
      <alignment horizontal="center" vertical="center"/>
    </xf>
    <xf numFmtId="0" fontId="7" fillId="0" borderId="60" xfId="0" applyFont="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5" fillId="0" borderId="68" xfId="0" applyFont="1" applyBorder="1" applyAlignment="1">
      <alignment horizontal="center" vertical="center"/>
    </xf>
    <xf numFmtId="0" fontId="1" fillId="0" borderId="49" xfId="0" applyFont="1" applyBorder="1" applyAlignment="1">
      <alignment horizontal="justify" vertical="center" wrapText="1"/>
    </xf>
    <xf numFmtId="0" fontId="1" fillId="4" borderId="14"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19" fillId="4" borderId="0" xfId="0" applyFont="1" applyFill="1" applyAlignment="1">
      <alignment horizontal="justify" vertical="center" wrapText="1"/>
    </xf>
    <xf numFmtId="0" fontId="7" fillId="4" borderId="48" xfId="0" applyFont="1" applyFill="1" applyBorder="1" applyAlignment="1">
      <alignment horizontal="justify" vertical="center" wrapText="1"/>
    </xf>
    <xf numFmtId="0" fontId="19" fillId="4" borderId="49" xfId="0" applyFont="1" applyFill="1" applyBorder="1" applyAlignment="1">
      <alignment horizontal="justify" vertical="center" wrapText="1"/>
    </xf>
    <xf numFmtId="0" fontId="7" fillId="4" borderId="50" xfId="0" applyFont="1" applyFill="1" applyBorder="1" applyAlignment="1">
      <alignment horizontal="justify" vertical="center" wrapText="1"/>
    </xf>
    <xf numFmtId="164" fontId="27" fillId="0" borderId="41" xfId="0" applyNumberFormat="1" applyFont="1" applyBorder="1" applyAlignment="1">
      <alignment horizontal="center" vertical="center" wrapText="1"/>
    </xf>
    <xf numFmtId="164" fontId="41" fillId="0" borderId="42" xfId="0" applyNumberFormat="1" applyFont="1" applyBorder="1" applyAlignment="1">
      <alignment horizontal="center" vertical="center" wrapText="1"/>
    </xf>
    <xf numFmtId="164" fontId="41" fillId="0" borderId="28" xfId="0" applyNumberFormat="1" applyFont="1" applyBorder="1" applyAlignment="1">
      <alignment horizontal="center" vertical="center" wrapText="1"/>
    </xf>
    <xf numFmtId="164" fontId="41" fillId="0" borderId="43" xfId="0" applyNumberFormat="1" applyFont="1" applyBorder="1" applyAlignment="1">
      <alignment horizontal="center" vertical="center" wrapText="1"/>
    </xf>
    <xf numFmtId="164" fontId="41" fillId="0" borderId="44" xfId="0" applyNumberFormat="1" applyFont="1" applyBorder="1" applyAlignment="1">
      <alignment horizontal="center" vertical="center" wrapText="1"/>
    </xf>
    <xf numFmtId="0" fontId="15" fillId="0" borderId="120" xfId="0" applyFont="1" applyBorder="1" applyAlignment="1">
      <alignment horizontal="center" vertical="center"/>
    </xf>
    <xf numFmtId="0" fontId="15" fillId="0" borderId="121"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164" fontId="29" fillId="0" borderId="28" xfId="0" applyNumberFormat="1" applyFont="1" applyBorder="1" applyAlignment="1">
      <alignment horizontal="center" vertical="center"/>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0" fontId="16" fillId="0" borderId="0" xfId="0" applyFont="1" applyAlignment="1">
      <alignment horizontal="center"/>
    </xf>
    <xf numFmtId="0" fontId="7" fillId="0" borderId="0" xfId="0" applyFont="1" applyAlignment="1">
      <alignment horizontal="center"/>
    </xf>
    <xf numFmtId="0" fontId="46" fillId="0" borderId="0" xfId="0" applyFont="1" applyAlignment="1">
      <alignment horizontal="center"/>
    </xf>
    <xf numFmtId="0" fontId="14" fillId="0" borderId="8" xfId="0" applyFont="1" applyBorder="1" applyAlignment="1">
      <alignment horizontal="center" vertical="center" wrapText="1"/>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36" xfId="0" applyFont="1" applyFill="1" applyBorder="1" applyAlignment="1">
      <alignment horizontal="center" vertical="center" wrapText="1"/>
    </xf>
    <xf numFmtId="0" fontId="26" fillId="5" borderId="57" xfId="0" applyFont="1" applyFill="1" applyBorder="1" applyAlignment="1">
      <alignment horizontal="center" vertical="center" wrapText="1"/>
    </xf>
    <xf numFmtId="0" fontId="26" fillId="5" borderId="137"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3" fillId="13" borderId="137"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38" xfId="0" applyFont="1" applyFill="1" applyBorder="1" applyAlignment="1">
      <alignment horizontal="center" vertical="center" wrapText="1"/>
    </xf>
    <xf numFmtId="0" fontId="3" fillId="13" borderId="139" xfId="0" applyFont="1" applyFill="1" applyBorder="1" applyAlignment="1">
      <alignment horizontal="center" vertical="center" wrapText="1"/>
    </xf>
    <xf numFmtId="0" fontId="28" fillId="4" borderId="0" xfId="0" applyFont="1" applyFill="1" applyAlignment="1">
      <alignment horizontal="left" vertical="center" wrapText="1"/>
    </xf>
    <xf numFmtId="0" fontId="0" fillId="0" borderId="0" xfId="0" applyAlignment="1">
      <alignment horizontal="left" vertical="center" wrapText="1"/>
    </xf>
    <xf numFmtId="0" fontId="26" fillId="5" borderId="143" xfId="0" applyFont="1" applyFill="1" applyBorder="1" applyAlignment="1">
      <alignment horizontal="center" vertical="center" wrapText="1"/>
    </xf>
    <xf numFmtId="0" fontId="26" fillId="5" borderId="144" xfId="0" applyFont="1" applyFill="1" applyBorder="1" applyAlignment="1">
      <alignment horizontal="center" vertical="center" wrapText="1"/>
    </xf>
    <xf numFmtId="0" fontId="27" fillId="0" borderId="57" xfId="0" applyFont="1" applyBorder="1" applyAlignment="1">
      <alignment horizontal="center" vertical="center" wrapText="1"/>
    </xf>
    <xf numFmtId="0" fontId="2" fillId="0" borderId="1" xfId="0" applyFont="1" applyBorder="1" applyAlignment="1">
      <alignment horizontal="center" vertical="center" wrapText="1"/>
    </xf>
    <xf numFmtId="0" fontId="27" fillId="0" borderId="140" xfId="0" applyFont="1" applyBorder="1" applyAlignment="1">
      <alignment horizontal="center" vertical="center" wrapText="1"/>
    </xf>
    <xf numFmtId="0" fontId="2" fillId="0" borderId="141" xfId="0" applyFont="1" applyBorder="1" applyAlignment="1">
      <alignment horizontal="center" vertical="center" wrapText="1"/>
    </xf>
    <xf numFmtId="0" fontId="1" fillId="0" borderId="103" xfId="0" applyFont="1" applyBorder="1" applyAlignment="1">
      <alignment horizontal="justify" vertical="center" wrapText="1"/>
    </xf>
    <xf numFmtId="0" fontId="43" fillId="0" borderId="95" xfId="0" applyFont="1" applyBorder="1" applyAlignment="1">
      <alignment horizontal="justify" vertical="center" wrapText="1"/>
    </xf>
    <xf numFmtId="0" fontId="43" fillId="0" borderId="97" xfId="0" applyFont="1" applyBorder="1" applyAlignment="1">
      <alignment horizontal="justify" vertical="center" wrapText="1"/>
    </xf>
    <xf numFmtId="0" fontId="1" fillId="0" borderId="101" xfId="0" applyFont="1" applyBorder="1" applyAlignment="1">
      <alignment horizontal="justify" vertical="center" wrapText="1"/>
    </xf>
    <xf numFmtId="0" fontId="43" fillId="0" borderId="101" xfId="0" applyFont="1" applyBorder="1" applyAlignment="1">
      <alignment horizontal="justify" vertical="center" wrapText="1"/>
    </xf>
    <xf numFmtId="0" fontId="1" fillId="0" borderId="95" xfId="0" applyFont="1" applyBorder="1" applyAlignment="1">
      <alignment horizontal="justify" vertical="center" wrapText="1"/>
    </xf>
    <xf numFmtId="0" fontId="19" fillId="0" borderId="97" xfId="0" applyFont="1" applyBorder="1" applyAlignment="1">
      <alignment horizontal="justify" vertical="center" wrapText="1"/>
    </xf>
    <xf numFmtId="0" fontId="1" fillId="0" borderId="124"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00" xfId="0" applyFont="1" applyBorder="1" applyAlignment="1">
      <alignment horizontal="justify" vertical="center" wrapText="1"/>
    </xf>
    <xf numFmtId="0" fontId="7" fillId="0" borderId="101" xfId="0" applyFont="1" applyBorder="1" applyAlignment="1">
      <alignment horizontal="justify" vertical="center" wrapText="1"/>
    </xf>
    <xf numFmtId="0" fontId="34" fillId="5" borderId="92" xfId="0" applyFont="1" applyFill="1" applyBorder="1" applyAlignment="1">
      <alignment horizontal="justify" vertical="center" wrapText="1"/>
    </xf>
    <xf numFmtId="0" fontId="4" fillId="4" borderId="0" xfId="0" applyFont="1" applyFill="1" applyAlignment="1">
      <alignment horizontal="justify" vertical="center"/>
    </xf>
    <xf numFmtId="0" fontId="4" fillId="0" borderId="81" xfId="0" applyFont="1" applyBorder="1" applyAlignment="1">
      <alignment horizontal="justify" vertical="center"/>
    </xf>
    <xf numFmtId="0" fontId="5" fillId="12" borderId="106" xfId="0" applyFont="1" applyFill="1" applyBorder="1" applyAlignment="1">
      <alignment horizontal="justify" vertical="center"/>
    </xf>
    <xf numFmtId="0" fontId="23" fillId="0" borderId="0" xfId="0" applyFont="1" applyAlignment="1">
      <alignment horizontal="justify" vertical="center"/>
    </xf>
    <xf numFmtId="0" fontId="7" fillId="0" borderId="35" xfId="0" applyFont="1" applyBorder="1" applyAlignment="1">
      <alignment horizontal="justify" vertical="center"/>
    </xf>
    <xf numFmtId="0" fontId="4" fillId="0" borderId="0" xfId="0" applyFont="1" applyAlignment="1">
      <alignment horizontal="justify" vertical="center"/>
    </xf>
    <xf numFmtId="0" fontId="19" fillId="0" borderId="101" xfId="0" applyFont="1" applyBorder="1" applyAlignment="1">
      <alignment horizontal="justify" vertical="center" wrapText="1"/>
    </xf>
    <xf numFmtId="0" fontId="6" fillId="0" borderId="101" xfId="0" applyFont="1" applyBorder="1" applyAlignment="1">
      <alignment horizontal="justify" vertical="center" wrapText="1"/>
    </xf>
    <xf numFmtId="0" fontId="7" fillId="0" borderId="95" xfId="0" applyFont="1" applyBorder="1" applyAlignment="1">
      <alignment horizontal="justify" vertical="center" wrapText="1"/>
    </xf>
    <xf numFmtId="0" fontId="7" fillId="0" borderId="97" xfId="0" applyFont="1" applyBorder="1" applyAlignment="1">
      <alignment horizontal="justify" vertical="center" wrapText="1"/>
    </xf>
    <xf numFmtId="0" fontId="7" fillId="0" borderId="96" xfId="0" applyFont="1" applyBorder="1" applyAlignment="1">
      <alignment horizontal="justify" vertical="center" wrapText="1"/>
    </xf>
    <xf numFmtId="0" fontId="7" fillId="0" borderId="95" xfId="0" applyFont="1" applyBorder="1" applyAlignment="1">
      <alignment horizontal="justify" vertical="center" wrapText="1"/>
    </xf>
    <xf numFmtId="0" fontId="47" fillId="0" borderId="103" xfId="0" applyFont="1" applyBorder="1" applyAlignment="1">
      <alignment horizontal="justify" vertical="center" wrapText="1"/>
    </xf>
    <xf numFmtId="0" fontId="48" fillId="0" borderId="95" xfId="0" applyFont="1" applyBorder="1" applyAlignment="1">
      <alignment horizontal="justify" vertical="center" wrapText="1"/>
    </xf>
    <xf numFmtId="0" fontId="48" fillId="0" borderId="97" xfId="0" applyFont="1" applyBorder="1" applyAlignment="1">
      <alignment horizontal="justify" vertical="center" wrapText="1"/>
    </xf>
    <xf numFmtId="0" fontId="7" fillId="0" borderId="99" xfId="0" applyFont="1" applyBorder="1" applyAlignment="1">
      <alignment horizontal="justify" vertical="center" wrapText="1"/>
    </xf>
    <xf numFmtId="0" fontId="4" fillId="0" borderId="13" xfId="0" applyFont="1" applyBorder="1" applyAlignment="1">
      <alignment horizontal="justify" vertical="center"/>
    </xf>
    <xf numFmtId="0" fontId="6" fillId="8" borderId="72" xfId="0" applyFont="1" applyFill="1" applyBorder="1" applyAlignment="1">
      <alignment horizontal="center" vertical="center" wrapText="1"/>
    </xf>
    <xf numFmtId="0" fontId="6" fillId="8" borderId="47" xfId="0" applyFont="1" applyFill="1" applyBorder="1" applyAlignment="1">
      <alignment horizontal="center" vertical="center" wrapText="1"/>
    </xf>
    <xf numFmtId="0" fontId="6" fillId="8" borderId="145" xfId="0" applyFont="1" applyFill="1" applyBorder="1" applyAlignment="1">
      <alignment horizontal="center" vertical="center" wrapText="1"/>
    </xf>
    <xf numFmtId="0" fontId="7" fillId="0" borderId="146" xfId="0" applyFont="1" applyBorder="1" applyAlignment="1">
      <alignment horizontal="justify" vertical="center" wrapText="1"/>
    </xf>
    <xf numFmtId="0" fontId="7" fillId="0" borderId="147" xfId="0" applyFont="1" applyBorder="1" applyAlignment="1">
      <alignment horizontal="justify" vertical="center" wrapText="1"/>
    </xf>
    <xf numFmtId="0" fontId="7" fillId="0" borderId="148" xfId="0" applyFont="1" applyBorder="1" applyAlignment="1">
      <alignment horizontal="justify" vertical="center" wrapText="1"/>
    </xf>
    <xf numFmtId="0" fontId="6" fillId="5" borderId="72" xfId="0" applyFont="1" applyFill="1" applyBorder="1" applyAlignment="1">
      <alignment horizontal="center" vertical="center" wrapText="1"/>
    </xf>
    <xf numFmtId="0" fontId="6" fillId="5" borderId="47" xfId="0" applyFont="1" applyFill="1" applyBorder="1" applyAlignment="1">
      <alignment horizontal="center" vertical="center" wrapText="1"/>
    </xf>
    <xf numFmtId="0" fontId="6" fillId="5" borderId="73" xfId="0" applyFont="1" applyFill="1" applyBorder="1" applyAlignment="1">
      <alignment horizontal="center" vertical="center" wrapText="1"/>
    </xf>
    <xf numFmtId="0" fontId="1" fillId="0" borderId="40" xfId="0" applyFont="1" applyBorder="1" applyAlignment="1">
      <alignment horizontal="justify" vertical="center" wrapText="1"/>
    </xf>
    <xf numFmtId="0" fontId="7" fillId="0" borderId="40" xfId="0" applyFont="1" applyBorder="1" applyAlignment="1">
      <alignment horizontal="justify" vertical="center" wrapText="1"/>
    </xf>
  </cellXfs>
  <cellStyles count="2">
    <cellStyle name="Hipervínculo" xfId="1" builtinId="8"/>
    <cellStyle name="Normal" xfId="0" builtinId="0"/>
  </cellStyles>
  <dxfs count="15">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s>
  <tableStyles count="0" defaultTableStyle="TableStyleMedium2" defaultPivotStyle="PivotStyleLight16"/>
  <colors>
    <mruColors>
      <color rgb="FF009900"/>
      <color rgb="FF009950"/>
      <color rgb="FF002060"/>
      <color rgb="FFFF6600"/>
      <color rgb="FF8E0000"/>
      <color rgb="FFEE0000"/>
      <color rgb="FF0070C0"/>
      <color rgb="FF00C070"/>
      <color rgb="FFFF00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100</c:v>
                </c:pt>
                <c:pt idx="1">
                  <c:v>100</c:v>
                </c:pt>
                <c:pt idx="2">
                  <c:v>100</c:v>
                </c:pt>
                <c:pt idx="3">
                  <c:v>100</c:v>
                </c:pt>
                <c:pt idx="4">
                  <c:v>99.8</c:v>
                </c:pt>
              </c:numCache>
            </c:numRef>
          </c:yVal>
          <c:smooth val="0"/>
          <c:extLs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7B8-43F4-A8DE-3712FE733B9F}"/>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7B8-43F4-A8DE-3712FE733B9F}"/>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100</c:v>
                </c:pt>
              </c:numCache>
            </c:numRef>
          </c:yVal>
          <c:smooth val="0"/>
          <c:extLs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99.945945945945951</c:v>
                </c:pt>
              </c:numCache>
            </c:numRef>
          </c:yVal>
          <c:smooth val="0"/>
          <c:extLs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100</c:v>
                </c:pt>
                <c:pt idx="1">
                  <c:v>100</c:v>
                </c:pt>
                <c:pt idx="2" formatCode="General">
                  <c:v>100</c:v>
                </c:pt>
                <c:pt idx="3">
                  <c:v>100</c:v>
                </c:pt>
              </c:numCache>
            </c:numRef>
          </c:yVal>
          <c:smooth val="0"/>
          <c:extLs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B0F-4BB0-ADDE-AB90FEF7CDCC}"/>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EB0F-4BB0-ADDE-AB90FEF7CDCC}"/>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100</c:v>
                </c:pt>
              </c:numCache>
            </c:numRef>
          </c:yVal>
          <c:smooth val="0"/>
          <c:extLs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B51-4EAB-87F8-9B6917CF40FD}"/>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FB51-4EAB-87F8-9B6917CF40FD}"/>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100</c:v>
                </c:pt>
              </c:numCache>
            </c:numRef>
          </c:yVal>
          <c:smooth val="0"/>
          <c:extLs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742-4807-A36F-F09B276AC230}"/>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99.6</c:v>
                </c:pt>
                <c:pt idx="1">
                  <c:v>100</c:v>
                </c:pt>
              </c:numCache>
            </c:numRef>
          </c:yVal>
          <c:smooth val="0"/>
          <c:extLs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2.png"/><Relationship Id="rId4" Type="http://schemas.openxmlformats.org/officeDocument/2006/relationships/image" Target="../media/image8.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469992</xdr:colOff>
      <xdr:row>8</xdr:row>
      <xdr:rowOff>183072</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8</xdr:row>
      <xdr:rowOff>81417</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07316" y="2113493"/>
          <a:ext cx="912926" cy="897391"/>
        </a:xfrm>
        <a:prstGeom prst="rect">
          <a:avLst/>
        </a:prstGeom>
      </xdr:spPr>
    </xdr:pic>
    <xdr:clientData/>
  </xdr:twoCellAnchor>
  <xdr:twoCellAnchor editAs="oneCell">
    <xdr:from>
      <xdr:col>17</xdr:col>
      <xdr:colOff>604659</xdr:colOff>
      <xdr:row>1</xdr:row>
      <xdr:rowOff>101600</xdr:rowOff>
    </xdr:from>
    <xdr:to>
      <xdr:col>17</xdr:col>
      <xdr:colOff>2289941</xdr:colOff>
      <xdr:row>3</xdr:row>
      <xdr:rowOff>25946</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7</xdr:col>
      <xdr:colOff>928686</xdr:colOff>
      <xdr:row>1</xdr:row>
      <xdr:rowOff>739950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rojas\AppData\Local\Microsoft\Windows\Temporary%20Internet%20Files\Content.Outlook\L5R9UQOI\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showGridLines="0" zoomScale="90" zoomScaleNormal="90" workbookViewId="0">
      <selection activeCell="D11" sqref="D11:P11"/>
    </sheetView>
  </sheetViews>
  <sheetFormatPr baseColWidth="10" defaultColWidth="0" defaultRowHeight="14" zeroHeight="1" x14ac:dyDescent="0.3"/>
  <cols>
    <col min="1" max="1" width="2.26953125" style="22" customWidth="1"/>
    <col min="2" max="2" width="1.7265625" style="22" customWidth="1"/>
    <col min="3" max="17" width="11.453125" style="22" customWidth="1"/>
    <col min="18" max="18" width="1.7265625" style="22" customWidth="1"/>
    <col min="19" max="19" width="2.26953125" style="22" customWidth="1"/>
    <col min="20" max="16384" width="11.453125" style="22" hidden="1"/>
  </cols>
  <sheetData>
    <row r="1" spans="2:18" ht="12" customHeight="1" thickBot="1" x14ac:dyDescent="0.35"/>
    <row r="2" spans="2:18" ht="67.5" customHeight="1" x14ac:dyDescent="0.3">
      <c r="B2" s="19"/>
      <c r="C2" s="20"/>
      <c r="D2" s="20"/>
      <c r="E2" s="20"/>
      <c r="F2" s="20"/>
      <c r="G2" s="20"/>
      <c r="H2" s="20"/>
      <c r="I2" s="20"/>
      <c r="J2" s="20"/>
      <c r="K2" s="20"/>
      <c r="L2" s="20"/>
      <c r="M2" s="20"/>
      <c r="N2" s="20"/>
      <c r="O2" s="20"/>
      <c r="P2" s="20"/>
      <c r="Q2" s="20"/>
      <c r="R2" s="21"/>
    </row>
    <row r="3" spans="2:18" ht="28" customHeight="1" x14ac:dyDescent="0.3">
      <c r="B3" s="23"/>
      <c r="C3" s="183" t="s">
        <v>21</v>
      </c>
      <c r="D3" s="183"/>
      <c r="E3" s="183"/>
      <c r="F3" s="183"/>
      <c r="G3" s="183"/>
      <c r="H3" s="183"/>
      <c r="I3" s="183"/>
      <c r="J3" s="183"/>
      <c r="K3" s="183"/>
      <c r="L3" s="183"/>
      <c r="M3" s="183"/>
      <c r="N3" s="183"/>
      <c r="O3" s="183"/>
      <c r="P3" s="183"/>
      <c r="Q3" s="183"/>
      <c r="R3" s="24"/>
    </row>
    <row r="4" spans="2:18" ht="4" customHeight="1" x14ac:dyDescent="0.3">
      <c r="B4" s="23"/>
      <c r="C4" s="159"/>
      <c r="D4" s="159"/>
      <c r="E4" s="159"/>
      <c r="F4" s="159"/>
      <c r="G4" s="159"/>
      <c r="H4" s="159"/>
      <c r="I4" s="159"/>
      <c r="J4" s="159"/>
      <c r="K4" s="159"/>
      <c r="L4" s="159"/>
      <c r="M4" s="159"/>
      <c r="N4" s="159"/>
      <c r="O4" s="159"/>
      <c r="P4" s="159"/>
      <c r="Q4" s="159"/>
      <c r="R4" s="24"/>
    </row>
    <row r="5" spans="2:18" ht="28" customHeight="1" x14ac:dyDescent="0.3">
      <c r="B5" s="23"/>
      <c r="C5" s="183" t="s">
        <v>95</v>
      </c>
      <c r="D5" s="183"/>
      <c r="E5" s="183"/>
      <c r="F5" s="183"/>
      <c r="G5" s="183"/>
      <c r="H5" s="183"/>
      <c r="I5" s="183"/>
      <c r="J5" s="183"/>
      <c r="K5" s="183"/>
      <c r="L5" s="183"/>
      <c r="M5" s="183"/>
      <c r="N5" s="183"/>
      <c r="O5" s="183"/>
      <c r="P5" s="183"/>
      <c r="Q5" s="183"/>
      <c r="R5" s="24"/>
    </row>
    <row r="6" spans="2:18" x14ac:dyDescent="0.3">
      <c r="B6" s="23"/>
      <c r="R6" s="24"/>
    </row>
    <row r="7" spans="2:18" x14ac:dyDescent="0.3">
      <c r="B7" s="23"/>
      <c r="R7" s="24"/>
    </row>
    <row r="8" spans="2:18" ht="24.75" customHeight="1" x14ac:dyDescent="0.3">
      <c r="B8" s="23"/>
      <c r="D8" s="182" t="s">
        <v>3</v>
      </c>
      <c r="E8" s="182"/>
      <c r="F8" s="182"/>
      <c r="G8" s="182"/>
      <c r="H8" s="182"/>
      <c r="I8" s="182"/>
      <c r="J8" s="182"/>
      <c r="K8" s="182"/>
      <c r="L8" s="182"/>
      <c r="M8" s="182"/>
      <c r="N8" s="182"/>
      <c r="O8" s="182"/>
      <c r="P8" s="182"/>
      <c r="Q8" s="160"/>
      <c r="R8" s="24"/>
    </row>
    <row r="9" spans="2:18" ht="15" customHeight="1" x14ac:dyDescent="0.3">
      <c r="B9" s="23"/>
      <c r="R9" s="24"/>
    </row>
    <row r="10" spans="2:18" ht="15" customHeight="1" x14ac:dyDescent="0.3">
      <c r="B10" s="23"/>
      <c r="R10" s="24"/>
    </row>
    <row r="11" spans="2:18" ht="24.75" customHeight="1" x14ac:dyDescent="0.3">
      <c r="B11" s="23"/>
      <c r="D11" s="182" t="s">
        <v>52</v>
      </c>
      <c r="E11" s="182"/>
      <c r="F11" s="182"/>
      <c r="G11" s="182"/>
      <c r="H11" s="182"/>
      <c r="I11" s="182"/>
      <c r="J11" s="182"/>
      <c r="K11" s="182"/>
      <c r="L11" s="182"/>
      <c r="M11" s="182"/>
      <c r="N11" s="182"/>
      <c r="O11" s="182"/>
      <c r="P11" s="182"/>
      <c r="Q11" s="160"/>
      <c r="R11" s="24"/>
    </row>
    <row r="12" spans="2:18" ht="15" customHeight="1" x14ac:dyDescent="0.3">
      <c r="B12" s="23"/>
      <c r="R12" s="24"/>
    </row>
    <row r="13" spans="2:18" ht="15" customHeight="1" x14ac:dyDescent="0.3">
      <c r="B13" s="23"/>
      <c r="R13" s="24"/>
    </row>
    <row r="14" spans="2:18" ht="24.75" customHeight="1" x14ac:dyDescent="0.3">
      <c r="B14" s="23"/>
      <c r="D14" s="182" t="s">
        <v>26</v>
      </c>
      <c r="E14" s="182"/>
      <c r="F14" s="182"/>
      <c r="G14" s="182"/>
      <c r="H14" s="182"/>
      <c r="I14" s="182"/>
      <c r="J14" s="182"/>
      <c r="K14" s="182"/>
      <c r="L14" s="182"/>
      <c r="M14" s="182"/>
      <c r="N14" s="182"/>
      <c r="O14" s="182"/>
      <c r="P14" s="182"/>
      <c r="Q14" s="160"/>
      <c r="R14" s="24"/>
    </row>
    <row r="15" spans="2:18" ht="15" customHeight="1" x14ac:dyDescent="0.3">
      <c r="B15" s="23"/>
      <c r="R15" s="24"/>
    </row>
    <row r="16" spans="2:18" ht="15" customHeight="1" x14ac:dyDescent="0.3">
      <c r="B16" s="23"/>
      <c r="D16" s="52"/>
      <c r="E16" s="52"/>
      <c r="F16" s="52"/>
      <c r="G16" s="52"/>
      <c r="H16" s="52"/>
      <c r="I16" s="52"/>
      <c r="J16" s="52"/>
      <c r="K16" s="52"/>
      <c r="L16" s="52"/>
      <c r="M16" s="52"/>
      <c r="N16" s="52"/>
      <c r="O16" s="52"/>
      <c r="P16" s="52"/>
      <c r="Q16" s="160"/>
      <c r="R16" s="24"/>
    </row>
    <row r="17" spans="2:18" ht="24.75" customHeight="1" x14ac:dyDescent="0.3">
      <c r="B17" s="23"/>
      <c r="D17" s="182" t="s">
        <v>53</v>
      </c>
      <c r="E17" s="182"/>
      <c r="F17" s="182"/>
      <c r="G17" s="182"/>
      <c r="H17" s="182"/>
      <c r="I17" s="182"/>
      <c r="J17" s="182"/>
      <c r="K17" s="182"/>
      <c r="L17" s="182"/>
      <c r="M17" s="182"/>
      <c r="N17" s="182"/>
      <c r="O17" s="182"/>
      <c r="P17" s="182"/>
      <c r="Q17" s="160"/>
      <c r="R17" s="24"/>
    </row>
    <row r="18" spans="2:18" ht="15" customHeight="1" x14ac:dyDescent="0.3">
      <c r="B18" s="23"/>
      <c r="D18" s="52"/>
      <c r="E18" s="52"/>
      <c r="F18" s="52"/>
      <c r="G18" s="52"/>
      <c r="H18" s="52"/>
      <c r="I18" s="52"/>
      <c r="J18" s="52"/>
      <c r="K18" s="52"/>
      <c r="L18" s="52"/>
      <c r="M18" s="52"/>
      <c r="N18" s="52"/>
      <c r="O18" s="52"/>
      <c r="P18" s="52"/>
      <c r="Q18" s="160"/>
      <c r="R18" s="24"/>
    </row>
    <row r="19" spans="2:18" ht="15" customHeight="1" thickBot="1" x14ac:dyDescent="0.35">
      <c r="B19" s="28"/>
      <c r="C19" s="29"/>
      <c r="D19" s="29"/>
      <c r="E19" s="29"/>
      <c r="F19" s="29"/>
      <c r="G19" s="29"/>
      <c r="H19" s="29"/>
      <c r="I19" s="29"/>
      <c r="J19" s="29"/>
      <c r="K19" s="29"/>
      <c r="L19" s="29"/>
      <c r="M19" s="29"/>
      <c r="N19" s="29"/>
      <c r="O19" s="29"/>
      <c r="P19" s="29"/>
      <c r="Q19" s="29"/>
      <c r="R19" s="30"/>
    </row>
    <row r="20" spans="2:18" ht="12" customHeight="1" x14ac:dyDescent="0.3"/>
  </sheetData>
  <mergeCells count="6">
    <mergeCell ref="D17:P17"/>
    <mergeCell ref="C3:Q3"/>
    <mergeCell ref="C5:Q5"/>
    <mergeCell ref="D8:P8"/>
    <mergeCell ref="D11:P11"/>
    <mergeCell ref="D14:P14"/>
  </mergeCells>
  <hyperlinks>
    <hyperlink ref="D8:P8" location="Instrucciones!A1" display="INSTRUCCIONES DE DILIGENCIAMIENTO" xr:uid="{00000000-0004-0000-0000-000000000000}"/>
    <hyperlink ref="D11:P11" location="'Autodiagnóstico '!A1" display="AUTODIAGNÓSTICO" xr:uid="{00000000-0004-0000-0000-000001000000}"/>
    <hyperlink ref="D14:P14" location="Gráficas!A1" display="GRÁFICAS" xr:uid="{00000000-0004-0000-0000-000002000000}"/>
    <hyperlink ref="D17:P17" location="'Plan de Acción'!A1" display="PLAN DE ACCIÓN"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7"/>
  <sheetViews>
    <sheetView showGridLines="0" showZeros="0" topLeftCell="A3" zoomScale="90" zoomScaleNormal="90" workbookViewId="0">
      <selection activeCell="G19" sqref="G19"/>
    </sheetView>
  </sheetViews>
  <sheetFormatPr baseColWidth="10" defaultColWidth="0" defaultRowHeight="14.25" customHeight="1" zeroHeight="1" x14ac:dyDescent="0.35"/>
  <cols>
    <col min="1" max="1" width="1.7265625" style="1" customWidth="1"/>
    <col min="2" max="2" width="1.26953125" style="1" customWidth="1"/>
    <col min="3" max="12" width="11.453125" style="1" customWidth="1"/>
    <col min="13" max="13" width="11.453125" style="2" customWidth="1"/>
    <col min="14" max="19" width="11.453125" style="1" customWidth="1"/>
    <col min="20" max="20" width="1.54296875" style="1" customWidth="1"/>
    <col min="21" max="21" width="2.26953125" style="1" customWidth="1"/>
    <col min="22" max="25" width="0" style="1" hidden="1" customWidth="1"/>
    <col min="26" max="16383" width="11.453125" style="1" hidden="1"/>
    <col min="16384" max="16384" width="21.26953125" style="1" hidden="1" customWidth="1"/>
  </cols>
  <sheetData>
    <row r="1" spans="2:25" ht="12" customHeight="1" thickBot="1" x14ac:dyDescent="0.4">
      <c r="C1" s="3"/>
      <c r="L1" s="1" t="s">
        <v>5</v>
      </c>
    </row>
    <row r="2" spans="2:25" ht="94.5" customHeight="1" x14ac:dyDescent="0.35">
      <c r="B2" s="9"/>
      <c r="C2" s="8"/>
      <c r="D2" s="7"/>
      <c r="E2" s="7"/>
      <c r="F2" s="7"/>
      <c r="G2" s="7"/>
      <c r="H2" s="7"/>
      <c r="I2" s="7"/>
      <c r="J2" s="7"/>
      <c r="K2" s="7"/>
      <c r="L2" s="7"/>
      <c r="M2" s="6"/>
      <c r="N2" s="7"/>
      <c r="O2" s="7"/>
      <c r="P2" s="7"/>
      <c r="Q2" s="7"/>
      <c r="R2" s="7"/>
      <c r="S2" s="7"/>
      <c r="T2" s="54"/>
    </row>
    <row r="3" spans="2:25" ht="27.5" x14ac:dyDescent="0.35">
      <c r="B3" s="55"/>
      <c r="C3" s="183" t="s">
        <v>56</v>
      </c>
      <c r="D3" s="183"/>
      <c r="E3" s="183"/>
      <c r="F3" s="183"/>
      <c r="G3" s="183"/>
      <c r="H3" s="183"/>
      <c r="I3" s="183"/>
      <c r="J3" s="183"/>
      <c r="K3" s="183"/>
      <c r="L3" s="183"/>
      <c r="M3" s="183"/>
      <c r="N3" s="183"/>
      <c r="O3" s="183"/>
      <c r="P3" s="183"/>
      <c r="Q3" s="183"/>
      <c r="R3" s="183"/>
      <c r="S3" s="183"/>
      <c r="T3" s="5"/>
      <c r="U3" s="4"/>
      <c r="V3" s="4"/>
      <c r="W3" s="4"/>
      <c r="X3" s="4"/>
      <c r="Y3" s="4"/>
    </row>
    <row r="4" spans="2:25" ht="7.5" customHeight="1" x14ac:dyDescent="0.35">
      <c r="B4" s="55"/>
      <c r="C4" s="3"/>
      <c r="T4" s="56"/>
    </row>
    <row r="5" spans="2:25" ht="23.25" customHeight="1" x14ac:dyDescent="0.35">
      <c r="B5" s="55"/>
      <c r="C5" s="185" t="s">
        <v>3</v>
      </c>
      <c r="D5" s="185"/>
      <c r="E5" s="185"/>
      <c r="F5" s="185"/>
      <c r="G5" s="185"/>
      <c r="H5" s="185"/>
      <c r="I5" s="185"/>
      <c r="J5" s="185"/>
      <c r="K5" s="185"/>
      <c r="L5" s="185"/>
      <c r="M5" s="185"/>
      <c r="N5" s="185"/>
      <c r="O5" s="185"/>
      <c r="P5" s="185"/>
      <c r="Q5" s="185"/>
      <c r="R5" s="185"/>
      <c r="S5" s="185"/>
      <c r="T5" s="56"/>
    </row>
    <row r="6" spans="2:25" ht="15" customHeight="1" x14ac:dyDescent="0.35">
      <c r="B6" s="55"/>
      <c r="C6" s="3"/>
      <c r="T6" s="56"/>
    </row>
    <row r="7" spans="2:25" ht="15" customHeight="1" x14ac:dyDescent="0.35">
      <c r="B7" s="55"/>
      <c r="C7" s="186" t="s">
        <v>98</v>
      </c>
      <c r="D7" s="186"/>
      <c r="E7" s="186"/>
      <c r="F7" s="186"/>
      <c r="G7" s="186"/>
      <c r="H7" s="186"/>
      <c r="I7" s="186"/>
      <c r="J7" s="186"/>
      <c r="K7" s="186"/>
      <c r="L7" s="186"/>
      <c r="M7" s="186"/>
      <c r="N7" s="186"/>
      <c r="O7" s="186"/>
      <c r="P7" s="186"/>
      <c r="Q7" s="186"/>
      <c r="R7" s="186"/>
      <c r="S7" s="186"/>
      <c r="T7" s="56"/>
    </row>
    <row r="8" spans="2:25" ht="15" customHeight="1" x14ac:dyDescent="0.35">
      <c r="B8" s="55"/>
      <c r="C8" s="186"/>
      <c r="D8" s="186"/>
      <c r="E8" s="186"/>
      <c r="F8" s="186"/>
      <c r="G8" s="186"/>
      <c r="H8" s="186"/>
      <c r="I8" s="186"/>
      <c r="J8" s="186"/>
      <c r="K8" s="186"/>
      <c r="L8" s="186"/>
      <c r="M8" s="186"/>
      <c r="N8" s="186"/>
      <c r="O8" s="186"/>
      <c r="P8" s="186"/>
      <c r="Q8" s="186"/>
      <c r="R8" s="186"/>
      <c r="S8" s="186"/>
      <c r="T8" s="56"/>
    </row>
    <row r="9" spans="2:25" ht="15" customHeight="1" x14ac:dyDescent="0.35">
      <c r="B9" s="55"/>
      <c r="C9" s="186"/>
      <c r="D9" s="186"/>
      <c r="E9" s="186"/>
      <c r="F9" s="186"/>
      <c r="G9" s="186"/>
      <c r="H9" s="186"/>
      <c r="I9" s="186"/>
      <c r="J9" s="186"/>
      <c r="K9" s="186"/>
      <c r="L9" s="186"/>
      <c r="M9" s="186"/>
      <c r="N9" s="186"/>
      <c r="O9" s="186"/>
      <c r="P9" s="186"/>
      <c r="Q9" s="186"/>
      <c r="R9" s="186"/>
      <c r="S9" s="186"/>
      <c r="T9" s="56"/>
    </row>
    <row r="10" spans="2:25" ht="15" customHeight="1" x14ac:dyDescent="0.35">
      <c r="B10" s="55"/>
      <c r="C10" s="186"/>
      <c r="D10" s="186"/>
      <c r="E10" s="186"/>
      <c r="F10" s="186"/>
      <c r="G10" s="186"/>
      <c r="H10" s="186"/>
      <c r="I10" s="186"/>
      <c r="J10" s="186"/>
      <c r="K10" s="186"/>
      <c r="L10" s="186"/>
      <c r="M10" s="186"/>
      <c r="N10" s="186"/>
      <c r="O10" s="186"/>
      <c r="P10" s="186"/>
      <c r="Q10" s="186"/>
      <c r="R10" s="186"/>
      <c r="S10" s="186"/>
      <c r="T10" s="56"/>
    </row>
    <row r="11" spans="2:25" ht="15" customHeight="1" x14ac:dyDescent="0.35">
      <c r="B11" s="55"/>
      <c r="C11" s="36"/>
      <c r="T11" s="56"/>
    </row>
    <row r="12" spans="2:25" ht="15" customHeight="1" x14ac:dyDescent="0.35">
      <c r="B12" s="55"/>
      <c r="C12" s="184" t="s">
        <v>57</v>
      </c>
      <c r="D12" s="184"/>
      <c r="E12" s="184"/>
      <c r="F12" s="184"/>
      <c r="G12" s="184"/>
      <c r="H12" s="184"/>
      <c r="I12" s="184"/>
      <c r="J12" s="184"/>
      <c r="K12" s="184"/>
      <c r="L12" s="184"/>
      <c r="M12" s="184"/>
      <c r="N12" s="184"/>
      <c r="O12" s="184"/>
      <c r="P12" s="184"/>
      <c r="Q12" s="184"/>
      <c r="R12" s="184"/>
      <c r="S12" s="184"/>
      <c r="T12" s="56"/>
    </row>
    <row r="13" spans="2:25" ht="15" customHeight="1" x14ac:dyDescent="0.35">
      <c r="B13" s="55"/>
      <c r="C13" s="184"/>
      <c r="D13" s="184"/>
      <c r="E13" s="184"/>
      <c r="F13" s="184"/>
      <c r="G13" s="184"/>
      <c r="H13" s="184"/>
      <c r="I13" s="184"/>
      <c r="J13" s="184"/>
      <c r="K13" s="184"/>
      <c r="L13" s="184"/>
      <c r="M13" s="184"/>
      <c r="N13" s="184"/>
      <c r="O13" s="184"/>
      <c r="P13" s="184"/>
      <c r="Q13" s="184"/>
      <c r="R13" s="184"/>
      <c r="S13" s="184"/>
      <c r="T13" s="56"/>
    </row>
    <row r="14" spans="2:25" ht="15" customHeight="1" x14ac:dyDescent="0.35">
      <c r="B14" s="55"/>
      <c r="C14" s="36"/>
      <c r="T14" s="56"/>
    </row>
    <row r="15" spans="2:25" ht="15" customHeight="1" x14ac:dyDescent="0.35">
      <c r="B15" s="55"/>
      <c r="C15" s="37" t="s">
        <v>94</v>
      </c>
      <c r="T15" s="56"/>
    </row>
    <row r="16" spans="2:25" ht="15" customHeight="1" x14ac:dyDescent="0.35">
      <c r="B16" s="55"/>
      <c r="C16" s="37"/>
      <c r="T16" s="56"/>
    </row>
    <row r="17" spans="2:20" ht="15" customHeight="1" x14ac:dyDescent="0.35">
      <c r="B17" s="55"/>
      <c r="C17" s="1" t="s">
        <v>103</v>
      </c>
      <c r="T17" s="56"/>
    </row>
    <row r="18" spans="2:20" ht="15" customHeight="1" x14ac:dyDescent="0.35">
      <c r="B18" s="55"/>
      <c r="C18" s="36"/>
      <c r="T18" s="56"/>
    </row>
    <row r="19" spans="2:20" ht="15" customHeight="1" x14ac:dyDescent="0.35">
      <c r="B19" s="55"/>
      <c r="C19" s="37" t="s">
        <v>54</v>
      </c>
      <c r="T19" s="56"/>
    </row>
    <row r="20" spans="2:20" ht="14.25" customHeight="1" x14ac:dyDescent="0.35">
      <c r="B20" s="55"/>
      <c r="C20" s="36"/>
      <c r="T20" s="56"/>
    </row>
    <row r="21" spans="2:20" ht="15" customHeight="1" x14ac:dyDescent="0.35">
      <c r="B21" s="55"/>
      <c r="C21" s="1" t="s">
        <v>23</v>
      </c>
      <c r="D21" s="40"/>
      <c r="E21" s="40"/>
      <c r="F21" s="40"/>
      <c r="G21" s="61"/>
      <c r="H21" s="61"/>
      <c r="I21" s="61"/>
      <c r="J21" s="61"/>
      <c r="K21" s="61"/>
      <c r="L21" s="61"/>
      <c r="M21" s="61"/>
      <c r="N21" s="61"/>
      <c r="O21" s="61"/>
      <c r="P21" s="61"/>
      <c r="Q21" s="61"/>
      <c r="R21" s="61"/>
      <c r="S21" s="61"/>
      <c r="T21" s="56"/>
    </row>
    <row r="22" spans="2:20" ht="15" customHeight="1" x14ac:dyDescent="0.35">
      <c r="B22" s="55"/>
      <c r="C22" s="40"/>
      <c r="D22" s="40"/>
      <c r="E22" s="40"/>
      <c r="F22" s="40"/>
      <c r="G22" s="61"/>
      <c r="H22" s="61"/>
      <c r="I22" s="61"/>
      <c r="J22" s="61"/>
      <c r="K22" s="61"/>
      <c r="L22" s="61"/>
      <c r="M22" s="61"/>
      <c r="N22" s="61"/>
      <c r="O22" s="61"/>
      <c r="P22" s="61"/>
      <c r="Q22" s="61"/>
      <c r="R22" s="61"/>
      <c r="S22" s="61"/>
      <c r="T22" s="56"/>
    </row>
    <row r="23" spans="2:20" ht="15" customHeight="1" x14ac:dyDescent="0.35">
      <c r="B23" s="55"/>
      <c r="C23" s="62" t="s">
        <v>9</v>
      </c>
      <c r="D23" s="36" t="s">
        <v>58</v>
      </c>
      <c r="E23" s="40"/>
      <c r="F23" s="40"/>
      <c r="T23" s="56"/>
    </row>
    <row r="24" spans="2:20" ht="15" customHeight="1" x14ac:dyDescent="0.35">
      <c r="B24" s="55"/>
      <c r="C24" s="62" t="s">
        <v>9</v>
      </c>
      <c r="D24" s="1" t="s">
        <v>59</v>
      </c>
      <c r="E24" s="40"/>
      <c r="F24" s="40"/>
      <c r="T24" s="56"/>
    </row>
    <row r="25" spans="2:20" ht="15" customHeight="1" x14ac:dyDescent="0.35">
      <c r="B25" s="55"/>
      <c r="C25" s="62" t="s">
        <v>9</v>
      </c>
      <c r="D25" s="1" t="s">
        <v>60</v>
      </c>
      <c r="E25" s="40"/>
      <c r="F25" s="40"/>
      <c r="T25" s="56"/>
    </row>
    <row r="26" spans="2:20" ht="15" customHeight="1" x14ac:dyDescent="0.35">
      <c r="B26" s="55"/>
      <c r="C26" s="63" t="s">
        <v>9</v>
      </c>
      <c r="D26" s="64" t="s">
        <v>91</v>
      </c>
      <c r="E26" s="65"/>
      <c r="F26" s="65"/>
      <c r="G26" s="46"/>
      <c r="H26" s="46"/>
      <c r="I26" s="46"/>
      <c r="J26" s="46"/>
      <c r="K26" s="46"/>
      <c r="L26" s="46"/>
      <c r="M26" s="66"/>
      <c r="N26" s="46"/>
      <c r="O26" s="46"/>
      <c r="P26" s="46"/>
      <c r="Q26" s="46"/>
      <c r="R26" s="46"/>
      <c r="S26" s="46"/>
      <c r="T26" s="67"/>
    </row>
    <row r="27" spans="2:20" ht="15" customHeight="1" x14ac:dyDescent="0.35">
      <c r="B27" s="55"/>
      <c r="C27" s="62" t="s">
        <v>9</v>
      </c>
      <c r="D27" s="1" t="s">
        <v>90</v>
      </c>
      <c r="E27" s="40"/>
      <c r="F27" s="40"/>
      <c r="T27" s="56"/>
    </row>
    <row r="28" spans="2:20" ht="15" customHeight="1" x14ac:dyDescent="0.35">
      <c r="B28" s="55"/>
      <c r="C28" s="62" t="s">
        <v>9</v>
      </c>
      <c r="D28" s="1" t="s">
        <v>61</v>
      </c>
      <c r="E28" s="40"/>
      <c r="F28" s="40"/>
      <c r="T28" s="56"/>
    </row>
    <row r="29" spans="2:20" ht="15" customHeight="1" x14ac:dyDescent="0.35">
      <c r="B29" s="55"/>
      <c r="C29" s="62" t="s">
        <v>9</v>
      </c>
      <c r="D29" s="36" t="s">
        <v>62</v>
      </c>
      <c r="E29" s="40"/>
      <c r="F29" s="40"/>
      <c r="T29" s="56"/>
    </row>
    <row r="30" spans="2:20" ht="15" customHeight="1" x14ac:dyDescent="0.35">
      <c r="B30" s="55"/>
      <c r="C30" s="62"/>
      <c r="E30" s="40"/>
      <c r="F30" s="40"/>
      <c r="T30" s="56"/>
    </row>
    <row r="31" spans="2:20" ht="15" customHeight="1" x14ac:dyDescent="0.35">
      <c r="B31" s="55"/>
      <c r="C31" s="1" t="s">
        <v>92</v>
      </c>
      <c r="T31" s="56"/>
    </row>
    <row r="32" spans="2:20" ht="15" customHeight="1" x14ac:dyDescent="0.35">
      <c r="B32" s="55"/>
      <c r="T32" s="56"/>
    </row>
    <row r="33" spans="2:20" ht="15" customHeight="1" x14ac:dyDescent="0.35">
      <c r="B33" s="55"/>
      <c r="C33" s="1" t="s">
        <v>24</v>
      </c>
      <c r="T33" s="56"/>
    </row>
    <row r="34" spans="2:20" ht="15" customHeight="1" x14ac:dyDescent="0.35">
      <c r="B34" s="55"/>
      <c r="T34" s="56"/>
    </row>
    <row r="35" spans="2:20" ht="15" customHeight="1" x14ac:dyDescent="0.35">
      <c r="B35" s="55"/>
      <c r="C35" s="18" t="s">
        <v>7</v>
      </c>
      <c r="D35" s="18" t="s">
        <v>8</v>
      </c>
      <c r="E35" s="18" t="s">
        <v>11</v>
      </c>
      <c r="T35" s="56"/>
    </row>
    <row r="36" spans="2:20" ht="15" customHeight="1" x14ac:dyDescent="0.35">
      <c r="B36" s="55"/>
      <c r="C36" s="162" t="s">
        <v>225</v>
      </c>
      <c r="D36" s="68">
        <v>1</v>
      </c>
      <c r="E36" s="69"/>
      <c r="T36" s="56"/>
    </row>
    <row r="37" spans="2:20" ht="15" customHeight="1" x14ac:dyDescent="0.35">
      <c r="B37" s="55"/>
      <c r="C37" s="68" t="s">
        <v>222</v>
      </c>
      <c r="D37" s="68">
        <v>2</v>
      </c>
      <c r="E37" s="70"/>
      <c r="T37" s="56"/>
    </row>
    <row r="38" spans="2:20" ht="15" customHeight="1" x14ac:dyDescent="0.35">
      <c r="B38" s="55"/>
      <c r="C38" s="68" t="s">
        <v>220</v>
      </c>
      <c r="D38" s="68">
        <v>3</v>
      </c>
      <c r="E38" s="71"/>
      <c r="T38" s="56"/>
    </row>
    <row r="39" spans="2:20" ht="15" customHeight="1" x14ac:dyDescent="0.35">
      <c r="B39" s="55"/>
      <c r="C39" s="68" t="s">
        <v>221</v>
      </c>
      <c r="D39" s="68">
        <v>4</v>
      </c>
      <c r="E39" s="72"/>
      <c r="T39" s="56"/>
    </row>
    <row r="40" spans="2:20" ht="15" customHeight="1" x14ac:dyDescent="0.35">
      <c r="B40" s="55"/>
      <c r="C40" s="68" t="s">
        <v>223</v>
      </c>
      <c r="D40" s="68">
        <v>5</v>
      </c>
      <c r="E40" s="73"/>
      <c r="T40" s="56"/>
    </row>
    <row r="41" spans="2:20" ht="15" customHeight="1" x14ac:dyDescent="0.35">
      <c r="B41" s="55"/>
      <c r="T41" s="56"/>
    </row>
    <row r="42" spans="2:20" ht="15" customHeight="1" x14ac:dyDescent="0.35">
      <c r="B42" s="55"/>
      <c r="C42" s="184" t="s">
        <v>226</v>
      </c>
      <c r="D42" s="184"/>
      <c r="E42" s="184"/>
      <c r="F42" s="184"/>
      <c r="G42" s="184"/>
      <c r="H42" s="184"/>
      <c r="I42" s="184"/>
      <c r="J42" s="184"/>
      <c r="K42" s="184"/>
      <c r="L42" s="184"/>
      <c r="M42" s="184"/>
      <c r="N42" s="184"/>
      <c r="O42" s="184"/>
      <c r="P42" s="184"/>
      <c r="Q42" s="184"/>
      <c r="R42" s="184"/>
      <c r="S42" s="184"/>
      <c r="T42" s="56"/>
    </row>
    <row r="43" spans="2:20" ht="15" customHeight="1" x14ac:dyDescent="0.35">
      <c r="B43" s="55"/>
      <c r="C43" s="184"/>
      <c r="D43" s="184"/>
      <c r="E43" s="184"/>
      <c r="F43" s="184"/>
      <c r="G43" s="184"/>
      <c r="H43" s="184"/>
      <c r="I43" s="184"/>
      <c r="J43" s="184"/>
      <c r="K43" s="184"/>
      <c r="L43" s="184"/>
      <c r="M43" s="184"/>
      <c r="N43" s="184"/>
      <c r="O43" s="184"/>
      <c r="P43" s="184"/>
      <c r="Q43" s="184"/>
      <c r="R43" s="184"/>
      <c r="S43" s="184"/>
      <c r="T43" s="56"/>
    </row>
    <row r="44" spans="2:20" ht="15" customHeight="1" x14ac:dyDescent="0.35">
      <c r="B44" s="55"/>
      <c r="T44" s="56"/>
    </row>
    <row r="45" spans="2:20" ht="15" customHeight="1" x14ac:dyDescent="0.35">
      <c r="B45" s="55"/>
      <c r="C45" s="42" t="s">
        <v>63</v>
      </c>
      <c r="M45" s="1"/>
      <c r="T45" s="56"/>
    </row>
    <row r="46" spans="2:20" ht="15" customHeight="1" x14ac:dyDescent="0.35">
      <c r="B46" s="55"/>
      <c r="M46" s="1"/>
      <c r="T46" s="56"/>
    </row>
    <row r="47" spans="2:20" ht="15" customHeight="1" x14ac:dyDescent="0.35">
      <c r="B47" s="55"/>
      <c r="C47" s="184" t="s">
        <v>64</v>
      </c>
      <c r="D47" s="184"/>
      <c r="E47" s="184"/>
      <c r="F47" s="184"/>
      <c r="G47" s="184"/>
      <c r="H47" s="184"/>
      <c r="I47" s="184"/>
      <c r="J47" s="184"/>
      <c r="K47" s="184"/>
      <c r="L47" s="184"/>
      <c r="M47" s="184"/>
      <c r="N47" s="184"/>
      <c r="O47" s="184"/>
      <c r="P47" s="184"/>
      <c r="Q47" s="184"/>
      <c r="R47" s="184"/>
      <c r="S47" s="184"/>
      <c r="T47" s="56"/>
    </row>
    <row r="48" spans="2:20" ht="15" customHeight="1" x14ac:dyDescent="0.35">
      <c r="B48" s="55"/>
      <c r="C48" s="184"/>
      <c r="D48" s="184"/>
      <c r="E48" s="184"/>
      <c r="F48" s="184"/>
      <c r="G48" s="184"/>
      <c r="H48" s="184"/>
      <c r="I48" s="184"/>
      <c r="J48" s="184"/>
      <c r="K48" s="184"/>
      <c r="L48" s="184"/>
      <c r="M48" s="184"/>
      <c r="N48" s="184"/>
      <c r="O48" s="184"/>
      <c r="P48" s="184"/>
      <c r="Q48" s="184"/>
      <c r="R48" s="184"/>
      <c r="S48" s="184"/>
      <c r="T48" s="56"/>
    </row>
    <row r="49" spans="2:20" ht="15" customHeight="1" x14ac:dyDescent="0.35">
      <c r="B49" s="55"/>
      <c r="C49" s="61"/>
      <c r="D49" s="61"/>
      <c r="E49" s="61"/>
      <c r="F49" s="61"/>
      <c r="G49" s="61"/>
      <c r="H49" s="61"/>
      <c r="I49" s="61"/>
      <c r="J49" s="61"/>
      <c r="K49" s="61"/>
      <c r="L49" s="61"/>
      <c r="M49" s="61"/>
      <c r="N49" s="61"/>
      <c r="O49" s="61"/>
      <c r="P49" s="61"/>
      <c r="Q49" s="61"/>
      <c r="R49" s="61"/>
      <c r="S49" s="61"/>
      <c r="T49" s="56"/>
    </row>
    <row r="50" spans="2:20" ht="15" customHeight="1" x14ac:dyDescent="0.35">
      <c r="B50" s="55"/>
      <c r="C50" s="184" t="s">
        <v>65</v>
      </c>
      <c r="D50" s="184"/>
      <c r="E50" s="184"/>
      <c r="F50" s="184"/>
      <c r="G50" s="184"/>
      <c r="H50" s="184"/>
      <c r="I50" s="184"/>
      <c r="J50" s="184"/>
      <c r="K50" s="184"/>
      <c r="L50" s="184"/>
      <c r="M50" s="184"/>
      <c r="N50" s="184"/>
      <c r="O50" s="184"/>
      <c r="P50" s="184"/>
      <c r="Q50" s="184"/>
      <c r="R50" s="184"/>
      <c r="S50" s="184"/>
      <c r="T50" s="56"/>
    </row>
    <row r="51" spans="2:20" ht="15" customHeight="1" x14ac:dyDescent="0.35">
      <c r="B51" s="55"/>
      <c r="C51" s="184"/>
      <c r="D51" s="184"/>
      <c r="E51" s="184"/>
      <c r="F51" s="184"/>
      <c r="G51" s="184"/>
      <c r="H51" s="184"/>
      <c r="I51" s="184"/>
      <c r="J51" s="184"/>
      <c r="K51" s="184"/>
      <c r="L51" s="184"/>
      <c r="M51" s="184"/>
      <c r="N51" s="184"/>
      <c r="O51" s="184"/>
      <c r="P51" s="184"/>
      <c r="Q51" s="184"/>
      <c r="R51" s="184"/>
      <c r="S51" s="184"/>
      <c r="T51" s="56"/>
    </row>
    <row r="52" spans="2:20" ht="15" customHeight="1" x14ac:dyDescent="0.35">
      <c r="B52" s="55"/>
      <c r="T52" s="56"/>
    </row>
    <row r="53" spans="2:20" ht="15" customHeight="1" x14ac:dyDescent="0.35">
      <c r="B53" s="55"/>
      <c r="C53" s="1" t="s">
        <v>66</v>
      </c>
      <c r="T53" s="56"/>
    </row>
    <row r="54" spans="2:20" ht="15" customHeight="1" x14ac:dyDescent="0.35">
      <c r="B54" s="55"/>
      <c r="C54" s="36"/>
      <c r="T54" s="56"/>
    </row>
    <row r="55" spans="2:20" ht="15" customHeight="1" x14ac:dyDescent="0.35">
      <c r="B55" s="55"/>
      <c r="C55" s="37" t="s">
        <v>25</v>
      </c>
      <c r="T55" s="56"/>
    </row>
    <row r="56" spans="2:20" ht="15" customHeight="1" x14ac:dyDescent="0.35">
      <c r="B56" s="55"/>
      <c r="C56" s="36"/>
      <c r="T56" s="56"/>
    </row>
    <row r="57" spans="2:20" ht="15" customHeight="1" x14ac:dyDescent="0.35">
      <c r="B57" s="55"/>
      <c r="C57" s="184" t="s">
        <v>67</v>
      </c>
      <c r="D57" s="184"/>
      <c r="E57" s="184"/>
      <c r="F57" s="184"/>
      <c r="G57" s="184"/>
      <c r="H57" s="184"/>
      <c r="I57" s="184"/>
      <c r="J57" s="184"/>
      <c r="K57" s="184"/>
      <c r="L57" s="184"/>
      <c r="M57" s="184"/>
      <c r="N57" s="184"/>
      <c r="O57" s="184"/>
      <c r="P57" s="184"/>
      <c r="Q57" s="184"/>
      <c r="R57" s="184"/>
      <c r="S57" s="184"/>
      <c r="T57" s="56"/>
    </row>
    <row r="58" spans="2:20" ht="15" customHeight="1" x14ac:dyDescent="0.35">
      <c r="B58" s="55"/>
      <c r="T58" s="56"/>
    </row>
    <row r="59" spans="2:20" ht="15" customHeight="1" x14ac:dyDescent="0.35">
      <c r="B59" s="55"/>
      <c r="C59" s="184" t="s">
        <v>93</v>
      </c>
      <c r="D59" s="184"/>
      <c r="E59" s="184"/>
      <c r="F59" s="184"/>
      <c r="G59" s="184"/>
      <c r="H59" s="184"/>
      <c r="I59" s="184"/>
      <c r="J59" s="184"/>
      <c r="K59" s="184"/>
      <c r="L59" s="184"/>
      <c r="M59" s="184"/>
      <c r="N59" s="184"/>
      <c r="O59" s="184"/>
      <c r="P59" s="184"/>
      <c r="Q59" s="184"/>
      <c r="R59" s="184"/>
      <c r="S59" s="184"/>
      <c r="T59" s="56"/>
    </row>
    <row r="60" spans="2:20" ht="15" customHeight="1" x14ac:dyDescent="0.35">
      <c r="B60" s="55"/>
      <c r="C60" s="184"/>
      <c r="D60" s="184"/>
      <c r="E60" s="184"/>
      <c r="F60" s="184"/>
      <c r="G60" s="184"/>
      <c r="H60" s="184"/>
      <c r="I60" s="184"/>
      <c r="J60" s="184"/>
      <c r="K60" s="184"/>
      <c r="L60" s="184"/>
      <c r="M60" s="184"/>
      <c r="N60" s="184"/>
      <c r="O60" s="184"/>
      <c r="P60" s="184"/>
      <c r="Q60" s="184"/>
      <c r="R60" s="184"/>
      <c r="S60" s="184"/>
      <c r="T60" s="56"/>
    </row>
    <row r="61" spans="2:20" ht="15" customHeight="1" x14ac:dyDescent="0.35">
      <c r="B61" s="55"/>
      <c r="T61" s="56"/>
    </row>
    <row r="62" spans="2:20" ht="15" customHeight="1" x14ac:dyDescent="0.35">
      <c r="B62" s="55"/>
      <c r="C62" s="1" t="s">
        <v>68</v>
      </c>
      <c r="T62" s="56"/>
    </row>
    <row r="63" spans="2:20" ht="15" customHeight="1" x14ac:dyDescent="0.35">
      <c r="B63" s="55"/>
      <c r="T63" s="56"/>
    </row>
    <row r="64" spans="2:20" ht="15" customHeight="1" x14ac:dyDescent="0.35">
      <c r="B64" s="55"/>
      <c r="C64" s="184" t="s">
        <v>69</v>
      </c>
      <c r="D64" s="184"/>
      <c r="E64" s="184"/>
      <c r="F64" s="184"/>
      <c r="G64" s="184"/>
      <c r="H64" s="184"/>
      <c r="I64" s="184"/>
      <c r="J64" s="184"/>
      <c r="K64" s="184"/>
      <c r="L64" s="184"/>
      <c r="M64" s="184"/>
      <c r="N64" s="184"/>
      <c r="O64" s="184"/>
      <c r="P64" s="184"/>
      <c r="Q64" s="184"/>
      <c r="R64" s="184"/>
      <c r="S64" s="184"/>
      <c r="T64" s="56"/>
    </row>
    <row r="65" spans="2:20" ht="15" customHeight="1" x14ac:dyDescent="0.35">
      <c r="B65" s="55"/>
      <c r="T65" s="56"/>
    </row>
    <row r="66" spans="2:20" ht="15" customHeight="1" x14ac:dyDescent="0.35">
      <c r="B66" s="55"/>
      <c r="C66" s="184" t="s">
        <v>70</v>
      </c>
      <c r="D66" s="184"/>
      <c r="E66" s="184"/>
      <c r="F66" s="184"/>
      <c r="G66" s="184"/>
      <c r="H66" s="184"/>
      <c r="I66" s="184"/>
      <c r="J66" s="184"/>
      <c r="K66" s="184"/>
      <c r="L66" s="184"/>
      <c r="M66" s="184"/>
      <c r="N66" s="184"/>
      <c r="O66" s="184"/>
      <c r="P66" s="184"/>
      <c r="Q66" s="184"/>
      <c r="R66" s="184"/>
      <c r="S66" s="184"/>
      <c r="T66" s="56"/>
    </row>
    <row r="67" spans="2:20" ht="15" customHeight="1" x14ac:dyDescent="0.35">
      <c r="B67" s="55"/>
      <c r="C67" s="184"/>
      <c r="D67" s="184"/>
      <c r="E67" s="184"/>
      <c r="F67" s="184"/>
      <c r="G67" s="184"/>
      <c r="H67" s="184"/>
      <c r="I67" s="184"/>
      <c r="J67" s="184"/>
      <c r="K67" s="184"/>
      <c r="L67" s="184"/>
      <c r="M67" s="184"/>
      <c r="N67" s="184"/>
      <c r="O67" s="184"/>
      <c r="P67" s="184"/>
      <c r="Q67" s="184"/>
      <c r="R67" s="184"/>
      <c r="S67" s="184"/>
      <c r="T67" s="56"/>
    </row>
    <row r="68" spans="2:20" ht="15" customHeight="1" x14ac:dyDescent="0.35">
      <c r="B68" s="55"/>
      <c r="C68" s="53"/>
      <c r="D68" s="53"/>
      <c r="E68" s="53"/>
      <c r="F68" s="53"/>
      <c r="G68" s="53"/>
      <c r="H68" s="53"/>
      <c r="I68" s="53"/>
      <c r="J68" s="53"/>
      <c r="K68" s="53"/>
      <c r="L68" s="53"/>
      <c r="M68" s="53"/>
      <c r="N68" s="53"/>
      <c r="O68" s="53"/>
      <c r="P68" s="53"/>
      <c r="Q68" s="53"/>
      <c r="R68" s="53"/>
      <c r="S68" s="53"/>
      <c r="T68" s="56"/>
    </row>
    <row r="69" spans="2:20" ht="15" customHeight="1" x14ac:dyDescent="0.35">
      <c r="B69" s="55"/>
      <c r="C69" s="37" t="s">
        <v>55</v>
      </c>
      <c r="T69" s="56"/>
    </row>
    <row r="70" spans="2:20" ht="15.75" customHeight="1" x14ac:dyDescent="0.35">
      <c r="B70" s="55"/>
      <c r="C70" s="36"/>
      <c r="T70" s="56"/>
    </row>
    <row r="71" spans="2:20" ht="15" customHeight="1" x14ac:dyDescent="0.35">
      <c r="B71" s="55"/>
      <c r="C71" s="1" t="s">
        <v>71</v>
      </c>
      <c r="T71" s="56"/>
    </row>
    <row r="72" spans="2:20" ht="15" customHeight="1" x14ac:dyDescent="0.35">
      <c r="B72" s="55"/>
      <c r="T72" s="56"/>
    </row>
    <row r="73" spans="2:20" ht="15" customHeight="1" x14ac:dyDescent="0.35">
      <c r="B73" s="55"/>
      <c r="C73" s="1" t="s">
        <v>72</v>
      </c>
      <c r="T73" s="56"/>
    </row>
    <row r="74" spans="2:20" ht="15" customHeight="1" x14ac:dyDescent="0.35">
      <c r="B74" s="55"/>
      <c r="T74" s="56"/>
    </row>
    <row r="75" spans="2:20" ht="15" customHeight="1" x14ac:dyDescent="0.35">
      <c r="B75" s="55"/>
      <c r="C75" s="1" t="s">
        <v>104</v>
      </c>
      <c r="T75" s="56"/>
    </row>
    <row r="76" spans="2:20" ht="15" customHeight="1" x14ac:dyDescent="0.35">
      <c r="B76" s="55"/>
      <c r="T76" s="56"/>
    </row>
    <row r="77" spans="2:20" ht="15" customHeight="1" x14ac:dyDescent="0.35">
      <c r="B77" s="55"/>
      <c r="C77" s="121" t="s">
        <v>9</v>
      </c>
      <c r="D77" s="42" t="s">
        <v>85</v>
      </c>
      <c r="E77" s="42"/>
      <c r="F77" s="42"/>
      <c r="G77" s="42"/>
      <c r="H77" s="42"/>
      <c r="I77" s="42"/>
      <c r="J77" s="42"/>
      <c r="K77" s="42"/>
      <c r="L77" s="42"/>
      <c r="M77" s="43"/>
      <c r="N77" s="42"/>
      <c r="O77" s="42"/>
      <c r="P77" s="42"/>
      <c r="Q77" s="42"/>
      <c r="R77" s="42"/>
      <c r="S77" s="42"/>
      <c r="T77" s="56"/>
    </row>
    <row r="78" spans="2:20" ht="15" customHeight="1" x14ac:dyDescent="0.35">
      <c r="B78" s="55"/>
      <c r="C78" s="121" t="s">
        <v>9</v>
      </c>
      <c r="D78" s="42" t="s">
        <v>73</v>
      </c>
      <c r="E78" s="42"/>
      <c r="F78" s="42"/>
      <c r="G78" s="42"/>
      <c r="H78" s="42"/>
      <c r="I78" s="42"/>
      <c r="J78" s="42"/>
      <c r="K78" s="42"/>
      <c r="L78" s="42"/>
      <c r="M78" s="43"/>
      <c r="N78" s="42"/>
      <c r="O78" s="42"/>
      <c r="P78" s="42"/>
      <c r="Q78" s="42"/>
      <c r="R78" s="42"/>
      <c r="S78" s="42"/>
      <c r="T78" s="56"/>
    </row>
    <row r="79" spans="2:20" ht="15" customHeight="1" x14ac:dyDescent="0.35">
      <c r="B79" s="55"/>
      <c r="C79" s="121" t="s">
        <v>9</v>
      </c>
      <c r="D79" s="42" t="s">
        <v>74</v>
      </c>
      <c r="E79" s="42"/>
      <c r="F79" s="42"/>
      <c r="G79" s="42"/>
      <c r="H79" s="42"/>
      <c r="I79" s="42"/>
      <c r="J79" s="42"/>
      <c r="K79" s="42"/>
      <c r="L79" s="42"/>
      <c r="M79" s="43"/>
      <c r="N79" s="42"/>
      <c r="O79" s="42"/>
      <c r="P79" s="42"/>
      <c r="Q79" s="42"/>
      <c r="R79" s="42"/>
      <c r="S79" s="42"/>
      <c r="T79" s="56"/>
    </row>
    <row r="80" spans="2:20" ht="15" customHeight="1" x14ac:dyDescent="0.35">
      <c r="B80" s="55"/>
      <c r="C80" s="42"/>
      <c r="D80" s="42"/>
      <c r="E80" s="42"/>
      <c r="F80" s="42"/>
      <c r="G80" s="42"/>
      <c r="H80" s="42"/>
      <c r="I80" s="42"/>
      <c r="J80" s="42"/>
      <c r="K80" s="42"/>
      <c r="L80" s="42"/>
      <c r="M80" s="43"/>
      <c r="N80" s="42"/>
      <c r="O80" s="42"/>
      <c r="P80" s="42"/>
      <c r="Q80" s="42"/>
      <c r="R80" s="42"/>
      <c r="S80" s="42"/>
      <c r="T80" s="56"/>
    </row>
    <row r="81" spans="2:20" ht="15" customHeight="1" x14ac:dyDescent="0.35">
      <c r="B81" s="55"/>
      <c r="C81" s="186" t="s">
        <v>105</v>
      </c>
      <c r="D81" s="186"/>
      <c r="E81" s="186"/>
      <c r="F81" s="186"/>
      <c r="G81" s="186"/>
      <c r="H81" s="186"/>
      <c r="I81" s="186"/>
      <c r="J81" s="186"/>
      <c r="K81" s="186"/>
      <c r="L81" s="186"/>
      <c r="M81" s="186"/>
      <c r="N81" s="186"/>
      <c r="O81" s="186"/>
      <c r="P81" s="186"/>
      <c r="Q81" s="186"/>
      <c r="R81" s="186"/>
      <c r="S81" s="186"/>
      <c r="T81" s="56"/>
    </row>
    <row r="82" spans="2:20" ht="15" customHeight="1" x14ac:dyDescent="0.35">
      <c r="B82" s="55"/>
      <c r="C82" s="186"/>
      <c r="D82" s="186"/>
      <c r="E82" s="186"/>
      <c r="F82" s="186"/>
      <c r="G82" s="186"/>
      <c r="H82" s="186"/>
      <c r="I82" s="186"/>
      <c r="J82" s="186"/>
      <c r="K82" s="186"/>
      <c r="L82" s="186"/>
      <c r="M82" s="186"/>
      <c r="N82" s="186"/>
      <c r="O82" s="186"/>
      <c r="P82" s="186"/>
      <c r="Q82" s="186"/>
      <c r="R82" s="186"/>
      <c r="S82" s="186"/>
      <c r="T82" s="56"/>
    </row>
    <row r="83" spans="2:20" ht="15" customHeight="1" x14ac:dyDescent="0.35">
      <c r="B83" s="55"/>
      <c r="C83" s="62"/>
      <c r="T83" s="56"/>
    </row>
    <row r="84" spans="2:20" ht="15" customHeight="1" thickBot="1" x14ac:dyDescent="0.4">
      <c r="B84" s="57"/>
      <c r="C84" s="58"/>
      <c r="D84" s="58"/>
      <c r="E84" s="58"/>
      <c r="F84" s="58"/>
      <c r="G84" s="58"/>
      <c r="H84" s="58"/>
      <c r="I84" s="58"/>
      <c r="J84" s="58"/>
      <c r="K84" s="58"/>
      <c r="L84" s="58"/>
      <c r="M84" s="58"/>
      <c r="N84" s="58"/>
      <c r="O84" s="58"/>
      <c r="P84" s="58"/>
      <c r="Q84" s="58"/>
      <c r="R84" s="58"/>
      <c r="S84" s="58"/>
      <c r="T84" s="59"/>
    </row>
    <row r="85" spans="2:20" ht="14" x14ac:dyDescent="0.35"/>
    <row r="86" spans="2:20" ht="14.5" x14ac:dyDescent="0.35">
      <c r="C86" s="74"/>
    </row>
    <row r="87" spans="2:20" ht="14" x14ac:dyDescent="0.35"/>
    <row r="88" spans="2:20" ht="14" x14ac:dyDescent="0.35"/>
    <row r="89" spans="2:20" ht="14" x14ac:dyDescent="0.35"/>
    <row r="90" spans="2:20" ht="14" x14ac:dyDescent="0.35"/>
    <row r="91" spans="2:20" ht="14" x14ac:dyDescent="0.35"/>
    <row r="92" spans="2:20" ht="18" x14ac:dyDescent="0.35">
      <c r="K92" s="187" t="s">
        <v>20</v>
      </c>
      <c r="L92" s="187"/>
    </row>
    <row r="93" spans="2:20" ht="12" customHeight="1" x14ac:dyDescent="0.35"/>
    <row r="94" spans="2:20" ht="14" hidden="1" x14ac:dyDescent="0.35">
      <c r="M94" s="1"/>
    </row>
    <row r="95" spans="2:20" ht="14" hidden="1" x14ac:dyDescent="0.35">
      <c r="M95" s="1"/>
    </row>
    <row r="99" spans="13:13" ht="14" hidden="1" x14ac:dyDescent="0.35">
      <c r="M99" s="1"/>
    </row>
    <row r="100" spans="13:13" ht="14" hidden="1" x14ac:dyDescent="0.35">
      <c r="M100" s="1"/>
    </row>
    <row r="101" spans="13:13" ht="14" hidden="1" x14ac:dyDescent="0.35">
      <c r="M101" s="1"/>
    </row>
    <row r="102" spans="13:13" ht="14" hidden="1" x14ac:dyDescent="0.35">
      <c r="M102" s="1"/>
    </row>
    <row r="103" spans="13:13" ht="14" hidden="1" x14ac:dyDescent="0.35">
      <c r="M103" s="1"/>
    </row>
    <row r="104" spans="13:13" ht="14" hidden="1" x14ac:dyDescent="0.35">
      <c r="M104" s="1"/>
    </row>
    <row r="105" spans="13:13" ht="14" hidden="1" x14ac:dyDescent="0.35">
      <c r="M105" s="1"/>
    </row>
    <row r="106" spans="13:13" ht="14" hidden="1" x14ac:dyDescent="0.35">
      <c r="M106" s="1"/>
    </row>
    <row r="107" spans="13:13" ht="14" hidden="1" x14ac:dyDescent="0.35">
      <c r="M107" s="1"/>
    </row>
    <row r="108" spans="13:13" ht="14" hidden="1" x14ac:dyDescent="0.35">
      <c r="M108" s="1"/>
    </row>
    <row r="109" spans="13:13" ht="14" hidden="1" x14ac:dyDescent="0.35">
      <c r="M109" s="1"/>
    </row>
    <row r="110" spans="13:13" ht="14" hidden="1" x14ac:dyDescent="0.35">
      <c r="M110" s="1"/>
    </row>
    <row r="111" spans="13:13" ht="14" hidden="1" x14ac:dyDescent="0.35">
      <c r="M111" s="1"/>
    </row>
    <row r="112" spans="13:13" ht="14" hidden="1" x14ac:dyDescent="0.35">
      <c r="M112" s="1"/>
    </row>
    <row r="113" spans="13:13" ht="14" hidden="1" x14ac:dyDescent="0.35">
      <c r="M113" s="1"/>
    </row>
    <row r="114" spans="13:13" ht="14" hidden="1" x14ac:dyDescent="0.35">
      <c r="M114" s="1"/>
    </row>
    <row r="115" spans="13:13" ht="14" hidden="1" x14ac:dyDescent="0.35">
      <c r="M115" s="1"/>
    </row>
    <row r="116" spans="13:13" ht="14" hidden="1" x14ac:dyDescent="0.35">
      <c r="M116" s="1"/>
    </row>
    <row r="117" spans="13:13" ht="14" hidden="1" x14ac:dyDescent="0.35">
      <c r="M117" s="1"/>
    </row>
    <row r="118" spans="13:13" ht="14" hidden="1" x14ac:dyDescent="0.35">
      <c r="M118" s="1"/>
    </row>
    <row r="119" spans="13:13" ht="14" hidden="1" x14ac:dyDescent="0.35">
      <c r="M119" s="1"/>
    </row>
    <row r="120" spans="13:13" ht="14" hidden="1" x14ac:dyDescent="0.35">
      <c r="M120" s="1"/>
    </row>
    <row r="121" spans="13:13" ht="14" hidden="1" x14ac:dyDescent="0.35">
      <c r="M121" s="1"/>
    </row>
    <row r="122" spans="13:13" ht="14" hidden="1" x14ac:dyDescent="0.35">
      <c r="M122" s="1"/>
    </row>
    <row r="123" spans="13:13" ht="14" hidden="1" x14ac:dyDescent="0.35">
      <c r="M123" s="1"/>
    </row>
    <row r="124" spans="13:13" ht="14" hidden="1" x14ac:dyDescent="0.35">
      <c r="M124" s="1"/>
    </row>
    <row r="125" spans="13:13" ht="14" hidden="1" x14ac:dyDescent="0.35">
      <c r="M125" s="1"/>
    </row>
    <row r="126" spans="13:13" ht="14" hidden="1" x14ac:dyDescent="0.35">
      <c r="M126" s="1"/>
    </row>
    <row r="127" spans="13:13" ht="14" hidden="1" x14ac:dyDescent="0.35">
      <c r="M127" s="1"/>
    </row>
    <row r="128" spans="13:13" ht="14" hidden="1" x14ac:dyDescent="0.35">
      <c r="M128" s="1"/>
    </row>
    <row r="129" spans="13:13" ht="14" hidden="1" x14ac:dyDescent="0.35">
      <c r="M129" s="1"/>
    </row>
    <row r="130" spans="13:13" ht="14" hidden="1" x14ac:dyDescent="0.35">
      <c r="M130" s="1"/>
    </row>
    <row r="131" spans="13:13" ht="14" hidden="1" x14ac:dyDescent="0.35">
      <c r="M131" s="1"/>
    </row>
    <row r="132" spans="13:13" ht="14" hidden="1" x14ac:dyDescent="0.35">
      <c r="M132" s="1"/>
    </row>
    <row r="133" spans="13:13" ht="14" hidden="1" x14ac:dyDescent="0.35">
      <c r="M133" s="1"/>
    </row>
    <row r="134" spans="13:13" ht="14" hidden="1" x14ac:dyDescent="0.35">
      <c r="M134" s="1"/>
    </row>
    <row r="135" spans="13:13" ht="14" hidden="1" x14ac:dyDescent="0.35">
      <c r="M135" s="1"/>
    </row>
    <row r="136" spans="13:13" ht="14" hidden="1" x14ac:dyDescent="0.35">
      <c r="M136" s="1"/>
    </row>
    <row r="137" spans="13:13" ht="14" hidden="1" x14ac:dyDescent="0.35">
      <c r="M137" s="1"/>
    </row>
    <row r="138" spans="13:13" ht="14" hidden="1" x14ac:dyDescent="0.35">
      <c r="M138" s="1"/>
    </row>
    <row r="139" spans="13:13" ht="14" hidden="1" x14ac:dyDescent="0.35">
      <c r="M139" s="1"/>
    </row>
    <row r="140" spans="13:13" ht="14" hidden="1" x14ac:dyDescent="0.35">
      <c r="M140" s="1"/>
    </row>
    <row r="141" spans="13:13" ht="14" hidden="1" x14ac:dyDescent="0.35">
      <c r="M141" s="1"/>
    </row>
    <row r="142" spans="13:13" ht="14" hidden="1" x14ac:dyDescent="0.35">
      <c r="M142" s="1"/>
    </row>
    <row r="143" spans="13:13" ht="14" hidden="1" x14ac:dyDescent="0.35">
      <c r="M143" s="1"/>
    </row>
    <row r="144" spans="13:13" ht="14" hidden="1" x14ac:dyDescent="0.35">
      <c r="M144" s="1"/>
    </row>
    <row r="145" spans="13:13" ht="14" hidden="1" x14ac:dyDescent="0.35">
      <c r="M145" s="1"/>
    </row>
    <row r="146" spans="13:13" ht="14" hidden="1" x14ac:dyDescent="0.35">
      <c r="M146" s="1"/>
    </row>
    <row r="147" spans="13:13" ht="14" hidden="1" x14ac:dyDescent="0.35">
      <c r="M147" s="1"/>
    </row>
    <row r="148" spans="13:13" ht="14" hidden="1" x14ac:dyDescent="0.35">
      <c r="M148" s="1"/>
    </row>
    <row r="149" spans="13:13" ht="14" hidden="1" x14ac:dyDescent="0.35">
      <c r="M149" s="1"/>
    </row>
    <row r="150" spans="13:13" ht="14" hidden="1" x14ac:dyDescent="0.35">
      <c r="M150" s="1"/>
    </row>
    <row r="151" spans="13:13" ht="14" hidden="1" x14ac:dyDescent="0.35">
      <c r="M151" s="1"/>
    </row>
    <row r="152" spans="13:13" ht="14" hidden="1" x14ac:dyDescent="0.35">
      <c r="M152" s="1"/>
    </row>
    <row r="153" spans="13:13" ht="14" hidden="1" x14ac:dyDescent="0.35">
      <c r="M153" s="1"/>
    </row>
    <row r="154" spans="13:13" ht="14" hidden="1" x14ac:dyDescent="0.35">
      <c r="M154" s="1"/>
    </row>
    <row r="155" spans="13:13" ht="14" hidden="1" x14ac:dyDescent="0.35">
      <c r="M155" s="1"/>
    </row>
    <row r="156" spans="13:13" ht="14" hidden="1" x14ac:dyDescent="0.35">
      <c r="M156" s="1"/>
    </row>
    <row r="157" spans="13:13" ht="14" hidden="1" x14ac:dyDescent="0.35">
      <c r="M157" s="1"/>
    </row>
    <row r="158" spans="13:13" ht="14" hidden="1" x14ac:dyDescent="0.35">
      <c r="M158" s="1"/>
    </row>
    <row r="159" spans="13:13" ht="14" hidden="1" x14ac:dyDescent="0.35">
      <c r="M159" s="1"/>
    </row>
    <row r="160" spans="13:13" ht="14" hidden="1" x14ac:dyDescent="0.35">
      <c r="M160" s="1"/>
    </row>
    <row r="161" spans="13:13" ht="14" hidden="1" x14ac:dyDescent="0.35">
      <c r="M161" s="1"/>
    </row>
    <row r="162" spans="13:13" ht="14" hidden="1" x14ac:dyDescent="0.35">
      <c r="M162" s="1"/>
    </row>
    <row r="163" spans="13:13" ht="14" hidden="1" x14ac:dyDescent="0.35">
      <c r="M163" s="1"/>
    </row>
    <row r="164" spans="13:13" ht="14" hidden="1" x14ac:dyDescent="0.35">
      <c r="M164" s="1"/>
    </row>
    <row r="165" spans="13:13" ht="14" hidden="1" x14ac:dyDescent="0.35">
      <c r="M165" s="1"/>
    </row>
    <row r="166" spans="13:13" ht="14" hidden="1" x14ac:dyDescent="0.35">
      <c r="M166" s="1"/>
    </row>
    <row r="167" spans="13:13" ht="14" hidden="1" x14ac:dyDescent="0.35">
      <c r="M167" s="1"/>
    </row>
    <row r="168" spans="13:13" ht="14" hidden="1" x14ac:dyDescent="0.35">
      <c r="M168" s="1"/>
    </row>
    <row r="169" spans="13:13" ht="14" hidden="1" x14ac:dyDescent="0.35">
      <c r="M169" s="1"/>
    </row>
    <row r="170" spans="13:13" ht="14" hidden="1" x14ac:dyDescent="0.35">
      <c r="M170" s="1"/>
    </row>
    <row r="171" spans="13:13" ht="14" hidden="1" x14ac:dyDescent="0.35">
      <c r="M171" s="1"/>
    </row>
    <row r="172" spans="13:13" ht="14" hidden="1" x14ac:dyDescent="0.35">
      <c r="M172" s="1"/>
    </row>
    <row r="173" spans="13:13" ht="14" hidden="1" x14ac:dyDescent="0.35">
      <c r="M173" s="1"/>
    </row>
    <row r="174" spans="13:13" ht="14" hidden="1" x14ac:dyDescent="0.35">
      <c r="M174" s="1"/>
    </row>
    <row r="175" spans="13:13" ht="14" hidden="1" x14ac:dyDescent="0.35">
      <c r="M175" s="1"/>
    </row>
    <row r="176" spans="13:13" ht="14" hidden="1" x14ac:dyDescent="0.35">
      <c r="M176" s="1"/>
    </row>
    <row r="177" spans="13:13" ht="14" hidden="1" x14ac:dyDescent="0.35">
      <c r="M177" s="1"/>
    </row>
    <row r="178" spans="13:13" ht="14" hidden="1" x14ac:dyDescent="0.35">
      <c r="M178" s="1"/>
    </row>
    <row r="179" spans="13:13" ht="14" hidden="1" x14ac:dyDescent="0.35">
      <c r="M179" s="1"/>
    </row>
    <row r="180" spans="13:13" ht="14" hidden="1" x14ac:dyDescent="0.35">
      <c r="M180" s="1"/>
    </row>
    <row r="181" spans="13:13" ht="14" hidden="1" x14ac:dyDescent="0.35">
      <c r="M181" s="1"/>
    </row>
    <row r="182" spans="13:13" ht="14" hidden="1" x14ac:dyDescent="0.35">
      <c r="M182" s="1"/>
    </row>
    <row r="183" spans="13:13" ht="14" hidden="1" x14ac:dyDescent="0.35">
      <c r="M183" s="1"/>
    </row>
    <row r="184" spans="13:13" ht="14" hidden="1" x14ac:dyDescent="0.35">
      <c r="M184" s="1"/>
    </row>
    <row r="185" spans="13:13" ht="14" hidden="1" x14ac:dyDescent="0.35">
      <c r="M185" s="1"/>
    </row>
    <row r="186" spans="13:13" ht="14" hidden="1" x14ac:dyDescent="0.35">
      <c r="M186" s="1"/>
    </row>
    <row r="187" spans="13:13" ht="14" hidden="1" x14ac:dyDescent="0.35">
      <c r="M187" s="1"/>
    </row>
    <row r="188" spans="13:13" ht="14" hidden="1" x14ac:dyDescent="0.35">
      <c r="M188" s="1"/>
    </row>
    <row r="189" spans="13:13" ht="14" hidden="1" x14ac:dyDescent="0.35">
      <c r="M189" s="1"/>
    </row>
    <row r="190" spans="13:13" ht="14" hidden="1" x14ac:dyDescent="0.35">
      <c r="M190" s="1"/>
    </row>
    <row r="191" spans="13:13" ht="14" hidden="1" x14ac:dyDescent="0.35">
      <c r="M191" s="1"/>
    </row>
    <row r="192" spans="13:13" ht="14" hidden="1" x14ac:dyDescent="0.35">
      <c r="M192" s="1"/>
    </row>
    <row r="193" spans="13:13" ht="14" hidden="1" x14ac:dyDescent="0.35">
      <c r="M193" s="1"/>
    </row>
    <row r="194" spans="13:13" ht="14" hidden="1" x14ac:dyDescent="0.35">
      <c r="M194" s="1"/>
    </row>
    <row r="195" spans="13:13" ht="14" hidden="1" x14ac:dyDescent="0.35">
      <c r="M195" s="1"/>
    </row>
    <row r="196" spans="13:13" ht="14" hidden="1" x14ac:dyDescent="0.35">
      <c r="M196" s="1"/>
    </row>
    <row r="197" spans="13:13" ht="14" hidden="1" x14ac:dyDescent="0.35">
      <c r="M197" s="1"/>
    </row>
    <row r="198" spans="13:13" ht="14" hidden="1" x14ac:dyDescent="0.35">
      <c r="M198" s="1"/>
    </row>
    <row r="199" spans="13:13" ht="14" hidden="1" x14ac:dyDescent="0.35">
      <c r="M199" s="1"/>
    </row>
    <row r="200" spans="13:13" ht="14" hidden="1" x14ac:dyDescent="0.35">
      <c r="M200" s="1"/>
    </row>
    <row r="201" spans="13:13" ht="14" hidden="1" x14ac:dyDescent="0.35">
      <c r="M201" s="1"/>
    </row>
    <row r="202" spans="13:13" ht="14" hidden="1" x14ac:dyDescent="0.35">
      <c r="M202" s="1"/>
    </row>
    <row r="203" spans="13:13" ht="14" hidden="1" x14ac:dyDescent="0.35">
      <c r="M203" s="1"/>
    </row>
    <row r="204" spans="13:13" ht="14" hidden="1" x14ac:dyDescent="0.35">
      <c r="M204" s="1"/>
    </row>
    <row r="205" spans="13:13" ht="14" hidden="1" x14ac:dyDescent="0.35">
      <c r="M205" s="1"/>
    </row>
    <row r="206" spans="13:13" ht="14" hidden="1" x14ac:dyDescent="0.35">
      <c r="M206" s="1"/>
    </row>
    <row r="207" spans="13:13" ht="14" hidden="1" x14ac:dyDescent="0.35">
      <c r="M207" s="1"/>
    </row>
    <row r="208" spans="13:13" ht="14" hidden="1" x14ac:dyDescent="0.35">
      <c r="M208" s="1"/>
    </row>
    <row r="209" spans="13:13" ht="14" hidden="1" x14ac:dyDescent="0.35">
      <c r="M209" s="1"/>
    </row>
    <row r="210" spans="13:13" ht="14" hidden="1" x14ac:dyDescent="0.35">
      <c r="M210" s="1"/>
    </row>
    <row r="211" spans="13:13" ht="14" hidden="1" x14ac:dyDescent="0.35">
      <c r="M211" s="1"/>
    </row>
    <row r="212" spans="13:13" ht="14" hidden="1" x14ac:dyDescent="0.35">
      <c r="M212" s="1"/>
    </row>
    <row r="213" spans="13:13" ht="14" hidden="1" x14ac:dyDescent="0.35">
      <c r="M213" s="1"/>
    </row>
    <row r="214" spans="13:13" ht="14" hidden="1" x14ac:dyDescent="0.35">
      <c r="M214" s="1"/>
    </row>
    <row r="215" spans="13:13" ht="14" hidden="1" x14ac:dyDescent="0.35">
      <c r="M215" s="1"/>
    </row>
    <row r="216" spans="13:13" ht="14" hidden="1" x14ac:dyDescent="0.35">
      <c r="M216" s="1"/>
    </row>
    <row r="217" spans="13:13" ht="14" hidden="1" x14ac:dyDescent="0.35">
      <c r="M217" s="1"/>
    </row>
    <row r="218" spans="13:13" ht="14" hidden="1" x14ac:dyDescent="0.35">
      <c r="M218" s="1"/>
    </row>
    <row r="219" spans="13:13" ht="14" hidden="1" x14ac:dyDescent="0.35">
      <c r="M219" s="1"/>
    </row>
    <row r="220" spans="13:13" ht="14" hidden="1" x14ac:dyDescent="0.35">
      <c r="M220" s="1"/>
    </row>
    <row r="221" spans="13:13" ht="14" hidden="1" x14ac:dyDescent="0.35">
      <c r="M221" s="1"/>
    </row>
    <row r="222" spans="13:13" ht="14" hidden="1" x14ac:dyDescent="0.35">
      <c r="M222" s="1"/>
    </row>
    <row r="223" spans="13:13" ht="14" hidden="1" x14ac:dyDescent="0.35">
      <c r="M223" s="1"/>
    </row>
    <row r="224" spans="13:13" ht="14" hidden="1" x14ac:dyDescent="0.35">
      <c r="M224" s="1"/>
    </row>
    <row r="225" spans="13:13" ht="14" hidden="1" x14ac:dyDescent="0.35">
      <c r="M225" s="1"/>
    </row>
    <row r="226" spans="13:13" ht="14" hidden="1" x14ac:dyDescent="0.35">
      <c r="M226" s="1"/>
    </row>
    <row r="227" spans="13:13" ht="14" hidden="1" x14ac:dyDescent="0.35">
      <c r="M227" s="1"/>
    </row>
    <row r="228" spans="13:13" ht="14" hidden="1" x14ac:dyDescent="0.35">
      <c r="M228" s="1"/>
    </row>
    <row r="229" spans="13:13" ht="14" hidden="1" x14ac:dyDescent="0.35">
      <c r="M229" s="1"/>
    </row>
    <row r="230" spans="13:13" ht="14" hidden="1" x14ac:dyDescent="0.35">
      <c r="M230" s="1"/>
    </row>
    <row r="231" spans="13:13" ht="14" hidden="1" x14ac:dyDescent="0.35">
      <c r="M231" s="1"/>
    </row>
    <row r="232" spans="13:13" ht="14" hidden="1" x14ac:dyDescent="0.35">
      <c r="M232" s="1"/>
    </row>
    <row r="233" spans="13:13" ht="14" hidden="1" x14ac:dyDescent="0.35">
      <c r="M233" s="1"/>
    </row>
    <row r="234" spans="13:13" ht="14" hidden="1" x14ac:dyDescent="0.35">
      <c r="M234" s="1"/>
    </row>
    <row r="235" spans="13:13" ht="14" hidden="1" x14ac:dyDescent="0.35">
      <c r="M235" s="1"/>
    </row>
    <row r="236" spans="13:13" ht="14" hidden="1" x14ac:dyDescent="0.35">
      <c r="M236" s="1"/>
    </row>
    <row r="237" spans="13:13" ht="14" hidden="1" x14ac:dyDescent="0.35">
      <c r="M237" s="1"/>
    </row>
    <row r="238" spans="13:13" ht="14" hidden="1" x14ac:dyDescent="0.35">
      <c r="M238" s="1"/>
    </row>
    <row r="239" spans="13:13" ht="14" hidden="1" x14ac:dyDescent="0.35">
      <c r="M239" s="1"/>
    </row>
    <row r="240" spans="13:13" ht="14" hidden="1" x14ac:dyDescent="0.35">
      <c r="M240" s="1"/>
    </row>
    <row r="241" spans="13:13" ht="14" hidden="1" x14ac:dyDescent="0.35">
      <c r="M241" s="1"/>
    </row>
    <row r="242" spans="13:13" ht="14" hidden="1" x14ac:dyDescent="0.35">
      <c r="M242" s="1"/>
    </row>
    <row r="243" spans="13:13" ht="14" hidden="1" x14ac:dyDescent="0.35">
      <c r="M243" s="1"/>
    </row>
    <row r="247" spans="13:13" ht="14.25" customHeight="1" x14ac:dyDescent="0.35"/>
  </sheetData>
  <mergeCells count="13">
    <mergeCell ref="K92:L92"/>
    <mergeCell ref="C50:S51"/>
    <mergeCell ref="C57:S57"/>
    <mergeCell ref="C59:S60"/>
    <mergeCell ref="C64:S64"/>
    <mergeCell ref="C66:S67"/>
    <mergeCell ref="C81:S82"/>
    <mergeCell ref="C47:S48"/>
    <mergeCell ref="C3:S3"/>
    <mergeCell ref="C5:S5"/>
    <mergeCell ref="C7:S10"/>
    <mergeCell ref="C12:S13"/>
    <mergeCell ref="C42:S4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706"/>
  <sheetViews>
    <sheetView showGridLines="0" tabSelected="1" topLeftCell="A155" zoomScale="60" zoomScaleNormal="60" workbookViewId="0">
      <selection activeCell="R171" sqref="R171:R175"/>
    </sheetView>
  </sheetViews>
  <sheetFormatPr baseColWidth="10" defaultColWidth="0" defaultRowHeight="12.5" zeroHeight="1" x14ac:dyDescent="0.35"/>
  <cols>
    <col min="1" max="1" width="2.26953125" style="122" customWidth="1"/>
    <col min="2" max="2" width="1.81640625" style="41" customWidth="1"/>
    <col min="3" max="3" width="9" style="41" customWidth="1"/>
    <col min="4" max="4" width="11.7265625" style="41" customWidth="1"/>
    <col min="5" max="5" width="20.7265625" style="41" customWidth="1"/>
    <col min="6" max="6" width="11.7265625" style="156" customWidth="1"/>
    <col min="7" max="7" width="6.453125" style="41" customWidth="1"/>
    <col min="8" max="8" width="11.81640625" style="76" customWidth="1"/>
    <col min="9" max="9" width="42.26953125" style="76" customWidth="1"/>
    <col min="10" max="10" width="11.7265625" style="77" customWidth="1"/>
    <col min="11" max="16" width="10.7265625" style="115" customWidth="1"/>
    <col min="17" max="17" width="10.7265625" style="41" customWidth="1"/>
    <col min="18" max="18" width="47.1796875" style="402" customWidth="1"/>
    <col min="19" max="19" width="1.81640625" style="41" customWidth="1"/>
    <col min="20" max="20" width="1.453125" style="122" customWidth="1"/>
    <col min="21" max="21" width="1.453125" style="41" hidden="1" customWidth="1"/>
    <col min="22" max="28" width="10.7265625" style="41" hidden="1" customWidth="1"/>
    <col min="29" max="29" width="13.7265625" style="41" hidden="1" customWidth="1"/>
    <col min="30" max="30" width="12.1796875" style="41" hidden="1" customWidth="1"/>
    <col min="31" max="31" width="13.54296875" style="41" hidden="1" customWidth="1"/>
    <col min="32" max="32" width="13.453125" style="41" hidden="1" customWidth="1"/>
    <col min="33" max="33" width="14.453125" style="41" hidden="1" customWidth="1"/>
    <col min="34" max="34" width="13.26953125" style="41" hidden="1" customWidth="1"/>
    <col min="35" max="40" width="2.1796875" style="41" hidden="1" customWidth="1"/>
    <col min="41" max="16383" width="11.453125" style="41" hidden="1"/>
    <col min="16384" max="16384" width="0.54296875" style="41" customWidth="1"/>
  </cols>
  <sheetData>
    <row r="1" spans="1:35" s="122" customFormat="1" ht="12" customHeight="1" thickBot="1" x14ac:dyDescent="0.4">
      <c r="F1" s="152"/>
      <c r="H1" s="123"/>
      <c r="I1" s="123"/>
      <c r="J1" s="124"/>
      <c r="K1" s="125"/>
      <c r="L1" s="125"/>
      <c r="M1" s="125"/>
      <c r="N1" s="125"/>
      <c r="O1" s="125"/>
      <c r="P1" s="125"/>
      <c r="R1" s="397"/>
    </row>
    <row r="2" spans="1:35" ht="10" customHeight="1" x14ac:dyDescent="0.35">
      <c r="B2" s="78"/>
      <c r="C2" s="79"/>
      <c r="D2" s="79"/>
      <c r="E2" s="79"/>
      <c r="F2" s="153"/>
      <c r="G2" s="79"/>
      <c r="H2" s="80"/>
      <c r="I2" s="80"/>
      <c r="J2" s="81"/>
      <c r="K2" s="116"/>
      <c r="L2" s="116"/>
      <c r="M2" s="116"/>
      <c r="N2" s="116"/>
      <c r="O2" s="116"/>
      <c r="P2" s="116"/>
      <c r="Q2" s="79"/>
      <c r="R2" s="398"/>
      <c r="S2" s="82"/>
    </row>
    <row r="3" spans="1:35" ht="30" customHeight="1" x14ac:dyDescent="0.35">
      <c r="B3" s="83"/>
      <c r="C3" s="261" t="s">
        <v>340</v>
      </c>
      <c r="D3" s="262"/>
      <c r="E3" s="262"/>
      <c r="F3" s="262"/>
      <c r="G3" s="262"/>
      <c r="H3" s="262"/>
      <c r="I3" s="262"/>
      <c r="J3" s="262"/>
      <c r="K3" s="262"/>
      <c r="L3" s="262"/>
      <c r="M3" s="262"/>
      <c r="N3" s="262"/>
      <c r="O3" s="262"/>
      <c r="P3" s="262"/>
      <c r="Q3" s="262"/>
      <c r="R3" s="399"/>
      <c r="S3" s="84"/>
      <c r="U3" s="85"/>
      <c r="AI3" s="45"/>
    </row>
    <row r="4" spans="1:35" ht="9.75" customHeight="1" thickBot="1" x14ac:dyDescent="0.4">
      <c r="B4" s="44"/>
      <c r="C4" s="38"/>
      <c r="D4" s="38"/>
      <c r="E4" s="38"/>
      <c r="F4" s="154"/>
      <c r="G4" s="38"/>
      <c r="H4" s="75"/>
      <c r="I4" s="75"/>
      <c r="J4" s="38"/>
      <c r="K4" s="117"/>
      <c r="L4" s="117"/>
      <c r="M4" s="117"/>
      <c r="N4" s="117"/>
      <c r="O4" s="117"/>
      <c r="P4" s="117"/>
      <c r="Q4" s="38"/>
      <c r="R4" s="400"/>
      <c r="S4" s="86"/>
      <c r="U4" s="85"/>
      <c r="AI4" s="45"/>
    </row>
    <row r="5" spans="1:35" ht="29.25" customHeight="1" x14ac:dyDescent="0.35">
      <c r="B5" s="44"/>
      <c r="C5" s="224" t="s">
        <v>4</v>
      </c>
      <c r="D5" s="225"/>
      <c r="E5" s="225"/>
      <c r="F5" s="225"/>
      <c r="G5" s="225"/>
      <c r="H5" s="226"/>
      <c r="I5" s="227"/>
      <c r="J5" s="224" t="s">
        <v>6</v>
      </c>
      <c r="K5" s="225"/>
      <c r="L5" s="225"/>
      <c r="M5" s="225"/>
      <c r="N5" s="225"/>
      <c r="O5" s="225"/>
      <c r="P5" s="225"/>
      <c r="Q5" s="225"/>
      <c r="R5" s="279"/>
      <c r="S5" s="87"/>
      <c r="U5" s="85"/>
      <c r="V5" s="324" t="s">
        <v>34</v>
      </c>
      <c r="W5" s="325"/>
      <c r="X5" s="325"/>
      <c r="Y5" s="326"/>
      <c r="Z5" s="327" t="s">
        <v>35</v>
      </c>
      <c r="AA5" s="325"/>
      <c r="AB5" s="325"/>
      <c r="AC5" s="326"/>
      <c r="AD5" s="328" t="s">
        <v>36</v>
      </c>
      <c r="AE5" s="329"/>
      <c r="AF5" s="328" t="s">
        <v>37</v>
      </c>
      <c r="AG5" s="329"/>
      <c r="AH5" s="88" t="s">
        <v>38</v>
      </c>
      <c r="AI5" s="45"/>
    </row>
    <row r="6" spans="1:35" ht="15.75" hidden="1" customHeight="1" x14ac:dyDescent="0.3">
      <c r="B6" s="44"/>
      <c r="C6" s="131"/>
      <c r="D6" s="3"/>
      <c r="E6" s="1"/>
      <c r="F6" s="155"/>
      <c r="G6" s="56"/>
      <c r="H6" s="75"/>
      <c r="I6" s="75"/>
      <c r="J6" s="89"/>
      <c r="K6" s="118"/>
      <c r="L6" s="118"/>
      <c r="M6" s="118"/>
      <c r="N6" s="118"/>
      <c r="O6" s="118"/>
      <c r="P6" s="118"/>
      <c r="Q6" s="1"/>
      <c r="R6" s="401"/>
      <c r="S6" s="24"/>
      <c r="U6" s="85"/>
      <c r="V6" s="47"/>
      <c r="W6" s="48"/>
      <c r="X6" s="48"/>
      <c r="Y6" s="49"/>
      <c r="Z6" s="50"/>
      <c r="AA6" s="48"/>
      <c r="AB6" s="48"/>
      <c r="AC6" s="49"/>
      <c r="AD6" s="50"/>
      <c r="AE6" s="48"/>
      <c r="AF6" s="48"/>
      <c r="AG6" s="49"/>
      <c r="AH6" s="90"/>
      <c r="AI6" s="45"/>
    </row>
    <row r="7" spans="1:35" ht="33.75" customHeight="1" thickBot="1" x14ac:dyDescent="0.4">
      <c r="B7" s="44"/>
      <c r="C7" s="280" t="s">
        <v>443</v>
      </c>
      <c r="D7" s="281"/>
      <c r="E7" s="281"/>
      <c r="F7" s="281"/>
      <c r="G7" s="281"/>
      <c r="H7" s="281"/>
      <c r="I7" s="282"/>
      <c r="J7" s="242">
        <f>IF(SUM(Q11:Q195)=0,"",AVERAGE(Q11:Q195))</f>
        <v>99.945945945945951</v>
      </c>
      <c r="K7" s="243"/>
      <c r="L7" s="243"/>
      <c r="M7" s="243"/>
      <c r="N7" s="243"/>
      <c r="O7" s="243"/>
      <c r="P7" s="243"/>
      <c r="Q7" s="243"/>
      <c r="R7" s="244"/>
      <c r="S7" s="91"/>
      <c r="U7" s="85"/>
      <c r="V7" s="334" t="s">
        <v>39</v>
      </c>
      <c r="W7" s="336" t="s">
        <v>40</v>
      </c>
      <c r="X7" s="336" t="s">
        <v>41</v>
      </c>
      <c r="Y7" s="338" t="s">
        <v>42</v>
      </c>
      <c r="Z7" s="340" t="s">
        <v>43</v>
      </c>
      <c r="AA7" s="336" t="s">
        <v>44</v>
      </c>
      <c r="AB7" s="336" t="s">
        <v>45</v>
      </c>
      <c r="AC7" s="338" t="s">
        <v>46</v>
      </c>
      <c r="AD7" s="340" t="s">
        <v>47</v>
      </c>
      <c r="AE7" s="338" t="s">
        <v>48</v>
      </c>
      <c r="AF7" s="340" t="s">
        <v>49</v>
      </c>
      <c r="AG7" s="338" t="s">
        <v>50</v>
      </c>
      <c r="AH7" s="332" t="s">
        <v>51</v>
      </c>
      <c r="AI7" s="45"/>
    </row>
    <row r="8" spans="1:35" ht="71.5" customHeight="1" x14ac:dyDescent="0.35">
      <c r="B8" s="44"/>
      <c r="H8" s="41"/>
      <c r="I8" s="41"/>
      <c r="J8" s="41"/>
      <c r="K8" s="41"/>
      <c r="L8" s="41"/>
      <c r="M8" s="41"/>
      <c r="N8" s="41"/>
      <c r="O8" s="41"/>
      <c r="P8" s="41"/>
      <c r="S8" s="92"/>
      <c r="U8" s="85"/>
      <c r="V8" s="335"/>
      <c r="W8" s="337"/>
      <c r="X8" s="337"/>
      <c r="Y8" s="339"/>
      <c r="Z8" s="341"/>
      <c r="AA8" s="337"/>
      <c r="AB8" s="337"/>
      <c r="AC8" s="339"/>
      <c r="AD8" s="341"/>
      <c r="AE8" s="339"/>
      <c r="AF8" s="341"/>
      <c r="AG8" s="339"/>
      <c r="AH8" s="333"/>
      <c r="AI8" s="45"/>
    </row>
    <row r="9" spans="1:35" s="144" customFormat="1" ht="26.25" customHeight="1" thickBot="1" x14ac:dyDescent="0.4">
      <c r="A9" s="136"/>
      <c r="B9" s="137"/>
      <c r="C9" s="138"/>
      <c r="D9" s="138"/>
      <c r="E9" s="138"/>
      <c r="F9" s="278" t="s">
        <v>20</v>
      </c>
      <c r="G9" s="278"/>
      <c r="H9" s="278"/>
      <c r="I9" s="138"/>
      <c r="J9" s="138"/>
      <c r="K9" s="139"/>
      <c r="L9" s="139"/>
      <c r="M9" s="139"/>
      <c r="N9" s="245" t="s">
        <v>26</v>
      </c>
      <c r="O9" s="245"/>
      <c r="P9" s="139"/>
      <c r="Q9" s="278"/>
      <c r="R9" s="278"/>
      <c r="S9" s="140"/>
      <c r="T9" s="136"/>
      <c r="U9" s="141"/>
      <c r="V9" s="142"/>
      <c r="W9" s="142"/>
      <c r="X9" s="142"/>
      <c r="Y9" s="142"/>
      <c r="Z9" s="142"/>
      <c r="AA9" s="142"/>
      <c r="AB9" s="142"/>
      <c r="AC9" s="142"/>
      <c r="AD9" s="142"/>
      <c r="AE9" s="142"/>
      <c r="AF9" s="142"/>
      <c r="AG9" s="142"/>
      <c r="AH9" s="142"/>
      <c r="AI9" s="143"/>
    </row>
    <row r="10" spans="1:35" ht="87.75" customHeight="1" thickBot="1" x14ac:dyDescent="0.4">
      <c r="B10" s="44"/>
      <c r="C10" s="150" t="s">
        <v>28</v>
      </c>
      <c r="D10" s="151" t="s">
        <v>10</v>
      </c>
      <c r="E10" s="151" t="s">
        <v>1</v>
      </c>
      <c r="F10" s="151" t="s">
        <v>10</v>
      </c>
      <c r="G10" s="271" t="s">
        <v>99</v>
      </c>
      <c r="H10" s="272"/>
      <c r="I10" s="273"/>
      <c r="J10" s="271" t="s">
        <v>27</v>
      </c>
      <c r="K10" s="283"/>
      <c r="L10" s="283"/>
      <c r="M10" s="283"/>
      <c r="N10" s="283"/>
      <c r="O10" s="283"/>
      <c r="P10" s="284"/>
      <c r="Q10" s="130" t="s">
        <v>224</v>
      </c>
      <c r="R10" s="396" t="s">
        <v>2</v>
      </c>
      <c r="S10" s="93"/>
      <c r="U10" s="85"/>
      <c r="V10" s="112"/>
      <c r="W10" s="113"/>
      <c r="X10" s="113"/>
      <c r="Y10" s="113"/>
      <c r="Z10" s="113"/>
      <c r="AA10" s="113"/>
      <c r="AB10" s="113"/>
      <c r="AC10" s="113"/>
      <c r="AD10" s="113"/>
      <c r="AE10" s="113"/>
      <c r="AF10" s="113"/>
      <c r="AG10" s="113"/>
      <c r="AH10" s="114"/>
      <c r="AI10" s="45"/>
    </row>
    <row r="11" spans="1:35" ht="39.75" customHeight="1" x14ac:dyDescent="0.35">
      <c r="B11" s="44"/>
      <c r="C11" s="228" t="s">
        <v>79</v>
      </c>
      <c r="D11" s="231">
        <f>IF(SUM(Q11:Q40)=0,"",AVERAGE(Q11:Q40))</f>
        <v>100</v>
      </c>
      <c r="E11" s="234" t="s">
        <v>75</v>
      </c>
      <c r="F11" s="237">
        <f>IF(SUM(Q11:Q40)=0,"",AVERAGE(Q11:Q40))</f>
        <v>100</v>
      </c>
      <c r="G11" s="216">
        <v>1</v>
      </c>
      <c r="H11" s="274" t="s">
        <v>293</v>
      </c>
      <c r="I11" s="275"/>
      <c r="J11" s="163" t="s">
        <v>225</v>
      </c>
      <c r="K11" s="258" t="s">
        <v>113</v>
      </c>
      <c r="L11" s="259"/>
      <c r="M11" s="259"/>
      <c r="N11" s="259"/>
      <c r="O11" s="259"/>
      <c r="P11" s="260"/>
      <c r="Q11" s="203">
        <v>100</v>
      </c>
      <c r="R11" s="205" t="s">
        <v>409</v>
      </c>
      <c r="S11" s="92"/>
      <c r="T11" s="126"/>
      <c r="U11" s="85"/>
      <c r="V11" s="316"/>
      <c r="W11" s="319"/>
      <c r="X11" s="319"/>
      <c r="Y11" s="319"/>
      <c r="Z11" s="319"/>
      <c r="AA11" s="319">
        <f>IF(Q11="","",$Q$11)</f>
        <v>100</v>
      </c>
      <c r="AB11" s="319"/>
      <c r="AC11" s="319"/>
      <c r="AD11" s="319"/>
      <c r="AE11" s="319"/>
      <c r="AF11" s="319"/>
      <c r="AG11" s="319"/>
      <c r="AH11" s="342"/>
      <c r="AI11" s="45"/>
    </row>
    <row r="12" spans="1:35" ht="58.5" customHeight="1" x14ac:dyDescent="0.35">
      <c r="B12" s="44"/>
      <c r="C12" s="229"/>
      <c r="D12" s="232"/>
      <c r="E12" s="235"/>
      <c r="F12" s="238"/>
      <c r="G12" s="217"/>
      <c r="H12" s="220"/>
      <c r="I12" s="221"/>
      <c r="J12" s="146" t="s">
        <v>219</v>
      </c>
      <c r="K12" s="207" t="s">
        <v>114</v>
      </c>
      <c r="L12" s="208"/>
      <c r="M12" s="208"/>
      <c r="N12" s="208"/>
      <c r="O12" s="208"/>
      <c r="P12" s="209"/>
      <c r="Q12" s="204"/>
      <c r="R12" s="206"/>
      <c r="S12" s="92"/>
      <c r="T12" s="126"/>
      <c r="U12" s="85"/>
      <c r="V12" s="287"/>
      <c r="W12" s="289"/>
      <c r="X12" s="289"/>
      <c r="Y12" s="289"/>
      <c r="Z12" s="289"/>
      <c r="AA12" s="289"/>
      <c r="AB12" s="289"/>
      <c r="AC12" s="289"/>
      <c r="AD12" s="289"/>
      <c r="AE12" s="289"/>
      <c r="AF12" s="289"/>
      <c r="AG12" s="289"/>
      <c r="AH12" s="331"/>
      <c r="AI12" s="45"/>
    </row>
    <row r="13" spans="1:35" ht="55.5" customHeight="1" x14ac:dyDescent="0.35">
      <c r="B13" s="44"/>
      <c r="C13" s="229"/>
      <c r="D13" s="232"/>
      <c r="E13" s="235"/>
      <c r="F13" s="238"/>
      <c r="G13" s="217"/>
      <c r="H13" s="220"/>
      <c r="I13" s="221"/>
      <c r="J13" s="147" t="s">
        <v>220</v>
      </c>
      <c r="K13" s="188" t="s">
        <v>115</v>
      </c>
      <c r="L13" s="189"/>
      <c r="M13" s="189"/>
      <c r="N13" s="189"/>
      <c r="O13" s="189"/>
      <c r="P13" s="190"/>
      <c r="Q13" s="204"/>
      <c r="R13" s="206"/>
      <c r="S13" s="92"/>
      <c r="T13" s="126"/>
      <c r="U13" s="85"/>
      <c r="V13" s="287"/>
      <c r="W13" s="289"/>
      <c r="X13" s="289"/>
      <c r="Y13" s="289"/>
      <c r="Z13" s="289"/>
      <c r="AA13" s="289"/>
      <c r="AB13" s="289"/>
      <c r="AC13" s="289"/>
      <c r="AD13" s="289"/>
      <c r="AE13" s="289"/>
      <c r="AF13" s="289"/>
      <c r="AG13" s="289"/>
      <c r="AH13" s="331"/>
      <c r="AI13" s="45"/>
    </row>
    <row r="14" spans="1:35" ht="48.5" customHeight="1" x14ac:dyDescent="0.35">
      <c r="B14" s="44"/>
      <c r="C14" s="229"/>
      <c r="D14" s="232"/>
      <c r="E14" s="235"/>
      <c r="F14" s="238"/>
      <c r="G14" s="217"/>
      <c r="H14" s="220"/>
      <c r="I14" s="221"/>
      <c r="J14" s="148" t="s">
        <v>221</v>
      </c>
      <c r="K14" s="188" t="s">
        <v>294</v>
      </c>
      <c r="L14" s="189"/>
      <c r="M14" s="189"/>
      <c r="N14" s="189"/>
      <c r="O14" s="189"/>
      <c r="P14" s="190"/>
      <c r="Q14" s="204"/>
      <c r="R14" s="206"/>
      <c r="S14" s="92"/>
      <c r="T14" s="126"/>
      <c r="U14" s="85"/>
      <c r="V14" s="287"/>
      <c r="W14" s="289"/>
      <c r="X14" s="289"/>
      <c r="Y14" s="289"/>
      <c r="Z14" s="289"/>
      <c r="AA14" s="289"/>
      <c r="AB14" s="289"/>
      <c r="AC14" s="289"/>
      <c r="AD14" s="289"/>
      <c r="AE14" s="289"/>
      <c r="AF14" s="289"/>
      <c r="AG14" s="289"/>
      <c r="AH14" s="331"/>
      <c r="AI14" s="45"/>
    </row>
    <row r="15" spans="1:35" ht="56" customHeight="1" thickBot="1" x14ac:dyDescent="0.4">
      <c r="B15" s="44"/>
      <c r="C15" s="229"/>
      <c r="D15" s="232"/>
      <c r="E15" s="235"/>
      <c r="F15" s="238"/>
      <c r="G15" s="217"/>
      <c r="H15" s="222"/>
      <c r="I15" s="223"/>
      <c r="J15" s="149" t="s">
        <v>223</v>
      </c>
      <c r="K15" s="194" t="s">
        <v>295</v>
      </c>
      <c r="L15" s="195"/>
      <c r="M15" s="195"/>
      <c r="N15" s="195"/>
      <c r="O15" s="195"/>
      <c r="P15" s="196"/>
      <c r="Q15" s="204"/>
      <c r="R15" s="206"/>
      <c r="S15" s="92"/>
      <c r="T15" s="126"/>
      <c r="U15" s="85"/>
      <c r="V15" s="287"/>
      <c r="W15" s="289"/>
      <c r="X15" s="289"/>
      <c r="Y15" s="289"/>
      <c r="Z15" s="289"/>
      <c r="AA15" s="289"/>
      <c r="AB15" s="289"/>
      <c r="AC15" s="289"/>
      <c r="AD15" s="289"/>
      <c r="AE15" s="289"/>
      <c r="AF15" s="289"/>
      <c r="AG15" s="289"/>
      <c r="AH15" s="331"/>
      <c r="AI15" s="45"/>
    </row>
    <row r="16" spans="1:35" ht="40" customHeight="1" x14ac:dyDescent="0.35">
      <c r="B16" s="44"/>
      <c r="C16" s="229"/>
      <c r="D16" s="232"/>
      <c r="E16" s="235"/>
      <c r="F16" s="238"/>
      <c r="G16" s="216">
        <v>2</v>
      </c>
      <c r="H16" s="218" t="s">
        <v>296</v>
      </c>
      <c r="I16" s="219"/>
      <c r="J16" s="163" t="s">
        <v>225</v>
      </c>
      <c r="K16" s="210" t="s">
        <v>116</v>
      </c>
      <c r="L16" s="211"/>
      <c r="M16" s="211"/>
      <c r="N16" s="211"/>
      <c r="O16" s="211"/>
      <c r="P16" s="212"/>
      <c r="Q16" s="213">
        <v>100</v>
      </c>
      <c r="R16" s="384" t="s">
        <v>439</v>
      </c>
      <c r="S16" s="92"/>
      <c r="U16" s="85"/>
      <c r="V16" s="286"/>
      <c r="W16" s="288"/>
      <c r="X16" s="288"/>
      <c r="Y16" s="288"/>
      <c r="Z16" s="288"/>
      <c r="AA16" s="288"/>
      <c r="AB16" s="288"/>
      <c r="AC16" s="288"/>
      <c r="AD16" s="288"/>
      <c r="AE16" s="288"/>
      <c r="AF16" s="288"/>
      <c r="AG16" s="288">
        <f>IF(Q16="","",$Q$16)</f>
        <v>100</v>
      </c>
      <c r="AH16" s="330"/>
      <c r="AI16" s="45"/>
    </row>
    <row r="17" spans="2:35" ht="40" customHeight="1" x14ac:dyDescent="0.35">
      <c r="B17" s="44"/>
      <c r="C17" s="229"/>
      <c r="D17" s="232"/>
      <c r="E17" s="235"/>
      <c r="F17" s="238"/>
      <c r="G17" s="217"/>
      <c r="H17" s="220"/>
      <c r="I17" s="221"/>
      <c r="J17" s="146" t="s">
        <v>219</v>
      </c>
      <c r="K17" s="188" t="s">
        <v>117</v>
      </c>
      <c r="L17" s="189"/>
      <c r="M17" s="189"/>
      <c r="N17" s="189"/>
      <c r="O17" s="189"/>
      <c r="P17" s="190"/>
      <c r="Q17" s="214"/>
      <c r="R17" s="385"/>
      <c r="S17" s="92"/>
      <c r="T17" s="126"/>
      <c r="U17" s="85"/>
      <c r="V17" s="287"/>
      <c r="W17" s="289"/>
      <c r="X17" s="289"/>
      <c r="Y17" s="289"/>
      <c r="Z17" s="289"/>
      <c r="AA17" s="289"/>
      <c r="AB17" s="289"/>
      <c r="AC17" s="289"/>
      <c r="AD17" s="289"/>
      <c r="AE17" s="289"/>
      <c r="AF17" s="289"/>
      <c r="AG17" s="289"/>
      <c r="AH17" s="331"/>
      <c r="AI17" s="45"/>
    </row>
    <row r="18" spans="2:35" ht="40" customHeight="1" x14ac:dyDescent="0.35">
      <c r="B18" s="44"/>
      <c r="C18" s="229"/>
      <c r="D18" s="232"/>
      <c r="E18" s="235"/>
      <c r="F18" s="238"/>
      <c r="G18" s="217"/>
      <c r="H18" s="220"/>
      <c r="I18" s="221"/>
      <c r="J18" s="147" t="s">
        <v>220</v>
      </c>
      <c r="K18" s="188" t="s">
        <v>297</v>
      </c>
      <c r="L18" s="189"/>
      <c r="M18" s="189"/>
      <c r="N18" s="189"/>
      <c r="O18" s="189"/>
      <c r="P18" s="190"/>
      <c r="Q18" s="214"/>
      <c r="R18" s="385"/>
      <c r="S18" s="92"/>
      <c r="T18" s="126"/>
      <c r="U18" s="85"/>
      <c r="V18" s="287"/>
      <c r="W18" s="289"/>
      <c r="X18" s="289"/>
      <c r="Y18" s="289"/>
      <c r="Z18" s="289"/>
      <c r="AA18" s="289"/>
      <c r="AB18" s="289"/>
      <c r="AC18" s="289"/>
      <c r="AD18" s="289"/>
      <c r="AE18" s="289"/>
      <c r="AF18" s="289"/>
      <c r="AG18" s="289"/>
      <c r="AH18" s="331"/>
      <c r="AI18" s="45"/>
    </row>
    <row r="19" spans="2:35" ht="40" customHeight="1" x14ac:dyDescent="0.35">
      <c r="B19" s="44"/>
      <c r="C19" s="229"/>
      <c r="D19" s="232"/>
      <c r="E19" s="235"/>
      <c r="F19" s="238"/>
      <c r="G19" s="217"/>
      <c r="H19" s="220"/>
      <c r="I19" s="221"/>
      <c r="J19" s="148" t="s">
        <v>221</v>
      </c>
      <c r="K19" s="188" t="s">
        <v>298</v>
      </c>
      <c r="L19" s="189"/>
      <c r="M19" s="189"/>
      <c r="N19" s="189"/>
      <c r="O19" s="189"/>
      <c r="P19" s="190"/>
      <c r="Q19" s="214"/>
      <c r="R19" s="385"/>
      <c r="S19" s="92"/>
      <c r="T19" s="126"/>
      <c r="U19" s="85"/>
      <c r="V19" s="287"/>
      <c r="W19" s="289"/>
      <c r="X19" s="289"/>
      <c r="Y19" s="289"/>
      <c r="Z19" s="289"/>
      <c r="AA19" s="289"/>
      <c r="AB19" s="289"/>
      <c r="AC19" s="289"/>
      <c r="AD19" s="289"/>
      <c r="AE19" s="289"/>
      <c r="AF19" s="289"/>
      <c r="AG19" s="289"/>
      <c r="AH19" s="331"/>
      <c r="AI19" s="45"/>
    </row>
    <row r="20" spans="2:35" ht="56.25" customHeight="1" thickBot="1" x14ac:dyDescent="0.4">
      <c r="B20" s="44"/>
      <c r="C20" s="229"/>
      <c r="D20" s="232"/>
      <c r="E20" s="235"/>
      <c r="F20" s="238"/>
      <c r="G20" s="217"/>
      <c r="H20" s="222"/>
      <c r="I20" s="223"/>
      <c r="J20" s="149" t="s">
        <v>223</v>
      </c>
      <c r="K20" s="194" t="s">
        <v>118</v>
      </c>
      <c r="L20" s="195"/>
      <c r="M20" s="195"/>
      <c r="N20" s="195"/>
      <c r="O20" s="195"/>
      <c r="P20" s="196"/>
      <c r="Q20" s="215"/>
      <c r="R20" s="386"/>
      <c r="S20" s="92"/>
      <c r="T20" s="126"/>
      <c r="U20" s="85"/>
      <c r="V20" s="287"/>
      <c r="W20" s="289"/>
      <c r="X20" s="289"/>
      <c r="Y20" s="289"/>
      <c r="Z20" s="289"/>
      <c r="AA20" s="289"/>
      <c r="AB20" s="289"/>
      <c r="AC20" s="289"/>
      <c r="AD20" s="289"/>
      <c r="AE20" s="289"/>
      <c r="AF20" s="289"/>
      <c r="AG20" s="289"/>
      <c r="AH20" s="331"/>
      <c r="AI20" s="45"/>
    </row>
    <row r="21" spans="2:35" ht="40" customHeight="1" x14ac:dyDescent="0.35">
      <c r="B21" s="44"/>
      <c r="C21" s="229"/>
      <c r="D21" s="232"/>
      <c r="E21" s="235"/>
      <c r="F21" s="238"/>
      <c r="G21" s="216">
        <v>3</v>
      </c>
      <c r="H21" s="218" t="s">
        <v>299</v>
      </c>
      <c r="I21" s="219"/>
      <c r="J21" s="163" t="s">
        <v>225</v>
      </c>
      <c r="K21" s="210" t="s">
        <v>300</v>
      </c>
      <c r="L21" s="211"/>
      <c r="M21" s="211"/>
      <c r="N21" s="211"/>
      <c r="O21" s="211"/>
      <c r="P21" s="212"/>
      <c r="Q21" s="213">
        <v>100</v>
      </c>
      <c r="R21" s="387" t="s">
        <v>440</v>
      </c>
      <c r="S21" s="92"/>
      <c r="U21" s="85"/>
      <c r="V21" s="108"/>
      <c r="W21" s="109"/>
      <c r="X21" s="109"/>
      <c r="Y21" s="109"/>
      <c r="Z21" s="109"/>
      <c r="AA21" s="110"/>
      <c r="AB21" s="109"/>
      <c r="AC21" s="110"/>
      <c r="AD21" s="110"/>
      <c r="AE21" s="109"/>
      <c r="AF21" s="109"/>
      <c r="AG21" s="109"/>
      <c r="AH21" s="111"/>
      <c r="AI21" s="45"/>
    </row>
    <row r="22" spans="2:35" ht="57.75" customHeight="1" x14ac:dyDescent="0.35">
      <c r="B22" s="44"/>
      <c r="C22" s="229"/>
      <c r="D22" s="232"/>
      <c r="E22" s="235"/>
      <c r="F22" s="238"/>
      <c r="G22" s="217"/>
      <c r="H22" s="220"/>
      <c r="I22" s="221"/>
      <c r="J22" s="146" t="s">
        <v>219</v>
      </c>
      <c r="K22" s="188" t="s">
        <v>303</v>
      </c>
      <c r="L22" s="189"/>
      <c r="M22" s="189"/>
      <c r="N22" s="189"/>
      <c r="O22" s="189"/>
      <c r="P22" s="190"/>
      <c r="Q22" s="214"/>
      <c r="R22" s="388"/>
      <c r="S22" s="92"/>
      <c r="T22" s="127"/>
      <c r="U22" s="85"/>
      <c r="V22" s="108"/>
      <c r="W22" s="109"/>
      <c r="X22" s="109"/>
      <c r="Y22" s="109"/>
      <c r="Z22" s="109"/>
      <c r="AA22" s="110"/>
      <c r="AB22" s="109"/>
      <c r="AC22" s="110"/>
      <c r="AD22" s="110"/>
      <c r="AE22" s="109"/>
      <c r="AF22" s="109"/>
      <c r="AG22" s="109"/>
      <c r="AH22" s="111"/>
      <c r="AI22" s="45"/>
    </row>
    <row r="23" spans="2:35" ht="60" customHeight="1" x14ac:dyDescent="0.35">
      <c r="B23" s="44"/>
      <c r="C23" s="229"/>
      <c r="D23" s="232"/>
      <c r="E23" s="235"/>
      <c r="F23" s="238"/>
      <c r="G23" s="217"/>
      <c r="H23" s="220"/>
      <c r="I23" s="221"/>
      <c r="J23" s="147" t="s">
        <v>220</v>
      </c>
      <c r="K23" s="188" t="s">
        <v>302</v>
      </c>
      <c r="L23" s="189"/>
      <c r="M23" s="189"/>
      <c r="N23" s="189"/>
      <c r="O23" s="189"/>
      <c r="P23" s="190"/>
      <c r="Q23" s="214"/>
      <c r="R23" s="388"/>
      <c r="S23" s="92"/>
      <c r="T23" s="126"/>
      <c r="U23" s="85"/>
      <c r="V23" s="108"/>
      <c r="W23" s="109"/>
      <c r="X23" s="109"/>
      <c r="Y23" s="109"/>
      <c r="Z23" s="109"/>
      <c r="AA23" s="110"/>
      <c r="AB23" s="109"/>
      <c r="AC23" s="110"/>
      <c r="AD23" s="110"/>
      <c r="AE23" s="109"/>
      <c r="AF23" s="109"/>
      <c r="AG23" s="109"/>
      <c r="AH23" s="111"/>
      <c r="AI23" s="45"/>
    </row>
    <row r="24" spans="2:35" ht="55.5" customHeight="1" x14ac:dyDescent="0.35">
      <c r="B24" s="44"/>
      <c r="C24" s="229"/>
      <c r="D24" s="232"/>
      <c r="E24" s="235"/>
      <c r="F24" s="238"/>
      <c r="G24" s="217"/>
      <c r="H24" s="220"/>
      <c r="I24" s="221"/>
      <c r="J24" s="148" t="s">
        <v>221</v>
      </c>
      <c r="K24" s="188" t="s">
        <v>301</v>
      </c>
      <c r="L24" s="189"/>
      <c r="M24" s="189"/>
      <c r="N24" s="189"/>
      <c r="O24" s="189"/>
      <c r="P24" s="190"/>
      <c r="Q24" s="214"/>
      <c r="R24" s="388"/>
      <c r="S24" s="92"/>
      <c r="T24" s="126"/>
      <c r="U24" s="85"/>
      <c r="V24" s="108"/>
      <c r="W24" s="109"/>
      <c r="X24" s="109"/>
      <c r="Y24" s="109"/>
      <c r="Z24" s="109"/>
      <c r="AA24" s="110"/>
      <c r="AB24" s="109"/>
      <c r="AC24" s="110"/>
      <c r="AD24" s="110"/>
      <c r="AE24" s="109"/>
      <c r="AF24" s="109"/>
      <c r="AG24" s="109"/>
      <c r="AH24" s="111"/>
      <c r="AI24" s="45"/>
    </row>
    <row r="25" spans="2:35" ht="49.5" customHeight="1" thickBot="1" x14ac:dyDescent="0.4">
      <c r="B25" s="44"/>
      <c r="C25" s="229"/>
      <c r="D25" s="232"/>
      <c r="E25" s="235"/>
      <c r="F25" s="238"/>
      <c r="G25" s="217"/>
      <c r="H25" s="222"/>
      <c r="I25" s="223"/>
      <c r="J25" s="149" t="s">
        <v>223</v>
      </c>
      <c r="K25" s="194" t="s">
        <v>119</v>
      </c>
      <c r="L25" s="195"/>
      <c r="M25" s="195"/>
      <c r="N25" s="195"/>
      <c r="O25" s="195"/>
      <c r="P25" s="196"/>
      <c r="Q25" s="215"/>
      <c r="R25" s="388"/>
      <c r="S25" s="92"/>
      <c r="T25" s="126"/>
      <c r="U25" s="85"/>
      <c r="V25" s="108"/>
      <c r="W25" s="109"/>
      <c r="X25" s="109"/>
      <c r="Y25" s="109"/>
      <c r="Z25" s="109"/>
      <c r="AA25" s="110"/>
      <c r="AB25" s="109"/>
      <c r="AC25" s="110"/>
      <c r="AD25" s="110"/>
      <c r="AE25" s="109"/>
      <c r="AF25" s="109"/>
      <c r="AG25" s="109"/>
      <c r="AH25" s="111"/>
      <c r="AI25" s="45"/>
    </row>
    <row r="26" spans="2:35" ht="44.25" customHeight="1" x14ac:dyDescent="0.35">
      <c r="B26" s="44"/>
      <c r="C26" s="229"/>
      <c r="D26" s="232"/>
      <c r="E26" s="235"/>
      <c r="F26" s="238"/>
      <c r="G26" s="216">
        <v>4</v>
      </c>
      <c r="H26" s="218" t="s">
        <v>212</v>
      </c>
      <c r="I26" s="219"/>
      <c r="J26" s="163" t="s">
        <v>225</v>
      </c>
      <c r="K26" s="210" t="s">
        <v>120</v>
      </c>
      <c r="L26" s="211"/>
      <c r="M26" s="211"/>
      <c r="N26" s="211"/>
      <c r="O26" s="211"/>
      <c r="P26" s="212"/>
      <c r="Q26" s="213">
        <v>100</v>
      </c>
      <c r="R26" s="387" t="s">
        <v>408</v>
      </c>
      <c r="S26" s="92"/>
      <c r="T26" s="126"/>
      <c r="U26" s="85"/>
      <c r="V26" s="286"/>
      <c r="W26" s="288"/>
      <c r="X26" s="288"/>
      <c r="Y26" s="288"/>
      <c r="Z26" s="288"/>
      <c r="AA26" s="319">
        <f>IF(Q26="","",$Q$26)</f>
        <v>100</v>
      </c>
      <c r="AB26" s="288"/>
      <c r="AC26" s="319">
        <f>IF(Q26="","",$Q$26)</f>
        <v>100</v>
      </c>
      <c r="AD26" s="319">
        <f>IF(Q26="","",$Q$26)</f>
        <v>100</v>
      </c>
      <c r="AE26" s="288"/>
      <c r="AF26" s="288"/>
      <c r="AG26" s="288"/>
      <c r="AH26" s="330"/>
      <c r="AI26" s="45"/>
    </row>
    <row r="27" spans="2:35" ht="54.75" customHeight="1" x14ac:dyDescent="0.35">
      <c r="B27" s="44"/>
      <c r="C27" s="229"/>
      <c r="D27" s="232"/>
      <c r="E27" s="235"/>
      <c r="F27" s="238"/>
      <c r="G27" s="217"/>
      <c r="H27" s="220"/>
      <c r="I27" s="221"/>
      <c r="J27" s="146" t="s">
        <v>219</v>
      </c>
      <c r="K27" s="188" t="s">
        <v>121</v>
      </c>
      <c r="L27" s="189"/>
      <c r="M27" s="189"/>
      <c r="N27" s="189"/>
      <c r="O27" s="189"/>
      <c r="P27" s="190"/>
      <c r="Q27" s="214"/>
      <c r="R27" s="388"/>
      <c r="S27" s="92"/>
      <c r="U27" s="85"/>
      <c r="V27" s="287"/>
      <c r="W27" s="289"/>
      <c r="X27" s="289"/>
      <c r="Y27" s="289"/>
      <c r="Z27" s="289"/>
      <c r="AA27" s="289"/>
      <c r="AB27" s="289"/>
      <c r="AC27" s="289"/>
      <c r="AD27" s="289"/>
      <c r="AE27" s="289"/>
      <c r="AF27" s="289"/>
      <c r="AG27" s="289"/>
      <c r="AH27" s="331"/>
      <c r="AI27" s="45"/>
    </row>
    <row r="28" spans="2:35" ht="55.5" customHeight="1" x14ac:dyDescent="0.35">
      <c r="B28" s="44"/>
      <c r="C28" s="229"/>
      <c r="D28" s="232"/>
      <c r="E28" s="235"/>
      <c r="F28" s="238"/>
      <c r="G28" s="217"/>
      <c r="H28" s="220"/>
      <c r="I28" s="221"/>
      <c r="J28" s="147" t="s">
        <v>220</v>
      </c>
      <c r="K28" s="188" t="s">
        <v>304</v>
      </c>
      <c r="L28" s="189"/>
      <c r="M28" s="189"/>
      <c r="N28" s="189"/>
      <c r="O28" s="189"/>
      <c r="P28" s="190"/>
      <c r="Q28" s="214"/>
      <c r="R28" s="388"/>
      <c r="S28" s="92"/>
      <c r="T28" s="127"/>
      <c r="U28" s="85"/>
      <c r="V28" s="287"/>
      <c r="W28" s="289"/>
      <c r="X28" s="289"/>
      <c r="Y28" s="289"/>
      <c r="Z28" s="289"/>
      <c r="AA28" s="289"/>
      <c r="AB28" s="289"/>
      <c r="AC28" s="289"/>
      <c r="AD28" s="289"/>
      <c r="AE28" s="289"/>
      <c r="AF28" s="289"/>
      <c r="AG28" s="289"/>
      <c r="AH28" s="331"/>
      <c r="AI28" s="45"/>
    </row>
    <row r="29" spans="2:35" ht="69.75" customHeight="1" x14ac:dyDescent="0.35">
      <c r="B29" s="44"/>
      <c r="C29" s="229"/>
      <c r="D29" s="232"/>
      <c r="E29" s="235"/>
      <c r="F29" s="238"/>
      <c r="G29" s="217"/>
      <c r="H29" s="220"/>
      <c r="I29" s="221"/>
      <c r="J29" s="148" t="s">
        <v>221</v>
      </c>
      <c r="K29" s="188" t="s">
        <v>354</v>
      </c>
      <c r="L29" s="189"/>
      <c r="M29" s="189"/>
      <c r="N29" s="189"/>
      <c r="O29" s="189"/>
      <c r="P29" s="190"/>
      <c r="Q29" s="214"/>
      <c r="R29" s="388"/>
      <c r="S29" s="92"/>
      <c r="U29" s="85"/>
      <c r="V29" s="287"/>
      <c r="W29" s="289"/>
      <c r="X29" s="289"/>
      <c r="Y29" s="289"/>
      <c r="Z29" s="289"/>
      <c r="AA29" s="289"/>
      <c r="AB29" s="289"/>
      <c r="AC29" s="289"/>
      <c r="AD29" s="289"/>
      <c r="AE29" s="289"/>
      <c r="AF29" s="289"/>
      <c r="AG29" s="289"/>
      <c r="AH29" s="331"/>
      <c r="AI29" s="45"/>
    </row>
    <row r="30" spans="2:35" ht="53" customHeight="1" thickBot="1" x14ac:dyDescent="0.4">
      <c r="B30" s="44"/>
      <c r="C30" s="229"/>
      <c r="D30" s="232"/>
      <c r="E30" s="235"/>
      <c r="F30" s="238"/>
      <c r="G30" s="217"/>
      <c r="H30" s="222"/>
      <c r="I30" s="223"/>
      <c r="J30" s="149" t="s">
        <v>223</v>
      </c>
      <c r="K30" s="188" t="s">
        <v>355</v>
      </c>
      <c r="L30" s="189"/>
      <c r="M30" s="189"/>
      <c r="N30" s="189"/>
      <c r="O30" s="189"/>
      <c r="P30" s="190"/>
      <c r="Q30" s="215"/>
      <c r="R30" s="388"/>
      <c r="S30" s="92"/>
      <c r="U30" s="85"/>
      <c r="V30" s="287"/>
      <c r="W30" s="289"/>
      <c r="X30" s="289"/>
      <c r="Y30" s="289"/>
      <c r="Z30" s="289"/>
      <c r="AA30" s="289"/>
      <c r="AB30" s="289"/>
      <c r="AC30" s="289"/>
      <c r="AD30" s="289"/>
      <c r="AE30" s="289"/>
      <c r="AF30" s="289"/>
      <c r="AG30" s="289"/>
      <c r="AH30" s="331"/>
      <c r="AI30" s="45"/>
    </row>
    <row r="31" spans="2:35" ht="40" customHeight="1" x14ac:dyDescent="0.35">
      <c r="B31" s="44"/>
      <c r="C31" s="229"/>
      <c r="D31" s="232"/>
      <c r="E31" s="235"/>
      <c r="F31" s="238"/>
      <c r="G31" s="216">
        <v>5</v>
      </c>
      <c r="H31" s="218" t="s">
        <v>112</v>
      </c>
      <c r="I31" s="219"/>
      <c r="J31" s="163" t="s">
        <v>225</v>
      </c>
      <c r="K31" s="197" t="s">
        <v>122</v>
      </c>
      <c r="L31" s="198"/>
      <c r="M31" s="198"/>
      <c r="N31" s="198"/>
      <c r="O31" s="198"/>
      <c r="P31" s="199"/>
      <c r="Q31" s="213">
        <v>100</v>
      </c>
      <c r="R31" s="389" t="s">
        <v>407</v>
      </c>
      <c r="S31" s="92"/>
      <c r="U31" s="94"/>
      <c r="V31" s="323"/>
      <c r="W31" s="288"/>
      <c r="X31" s="288"/>
      <c r="Y31" s="288"/>
      <c r="Z31" s="288"/>
      <c r="AA31" s="288"/>
      <c r="AB31" s="288"/>
      <c r="AC31" s="288"/>
      <c r="AD31" s="288"/>
      <c r="AE31" s="288"/>
      <c r="AF31" s="288">
        <f>IF(Q31="","",Q31)</f>
        <v>100</v>
      </c>
      <c r="AG31" s="288"/>
      <c r="AH31" s="330"/>
      <c r="AI31" s="45"/>
    </row>
    <row r="32" spans="2:35" ht="40" customHeight="1" x14ac:dyDescent="0.35">
      <c r="B32" s="44"/>
      <c r="C32" s="229"/>
      <c r="D32" s="232"/>
      <c r="E32" s="235"/>
      <c r="F32" s="238"/>
      <c r="G32" s="217"/>
      <c r="H32" s="220"/>
      <c r="I32" s="221"/>
      <c r="J32" s="146" t="s">
        <v>219</v>
      </c>
      <c r="K32" s="188" t="s">
        <v>123</v>
      </c>
      <c r="L32" s="189"/>
      <c r="M32" s="189"/>
      <c r="N32" s="189"/>
      <c r="O32" s="189"/>
      <c r="P32" s="190"/>
      <c r="Q32" s="214"/>
      <c r="R32" s="206"/>
      <c r="S32" s="92"/>
      <c r="U32" s="85"/>
      <c r="V32" s="287"/>
      <c r="W32" s="289"/>
      <c r="X32" s="289"/>
      <c r="Y32" s="289"/>
      <c r="Z32" s="289"/>
      <c r="AA32" s="289"/>
      <c r="AB32" s="289"/>
      <c r="AC32" s="289"/>
      <c r="AD32" s="289"/>
      <c r="AE32" s="289"/>
      <c r="AF32" s="289"/>
      <c r="AG32" s="289"/>
      <c r="AH32" s="331"/>
      <c r="AI32" s="45"/>
    </row>
    <row r="33" spans="1:35" ht="40" customHeight="1" x14ac:dyDescent="0.35">
      <c r="B33" s="44"/>
      <c r="C33" s="229"/>
      <c r="D33" s="232"/>
      <c r="E33" s="235"/>
      <c r="F33" s="238"/>
      <c r="G33" s="217"/>
      <c r="H33" s="220"/>
      <c r="I33" s="221"/>
      <c r="J33" s="147" t="s">
        <v>220</v>
      </c>
      <c r="K33" s="188" t="s">
        <v>124</v>
      </c>
      <c r="L33" s="189"/>
      <c r="M33" s="189"/>
      <c r="N33" s="189"/>
      <c r="O33" s="189"/>
      <c r="P33" s="190"/>
      <c r="Q33" s="214"/>
      <c r="R33" s="206"/>
      <c r="S33" s="92"/>
      <c r="T33" s="126"/>
      <c r="U33" s="85"/>
      <c r="V33" s="287"/>
      <c r="W33" s="289"/>
      <c r="X33" s="289"/>
      <c r="Y33" s="289"/>
      <c r="Z33" s="289"/>
      <c r="AA33" s="289"/>
      <c r="AB33" s="289"/>
      <c r="AC33" s="289"/>
      <c r="AD33" s="289"/>
      <c r="AE33" s="289"/>
      <c r="AF33" s="289"/>
      <c r="AG33" s="289"/>
      <c r="AH33" s="331"/>
      <c r="AI33" s="45"/>
    </row>
    <row r="34" spans="1:35" ht="52.5" customHeight="1" x14ac:dyDescent="0.35">
      <c r="B34" s="44"/>
      <c r="C34" s="229"/>
      <c r="D34" s="232"/>
      <c r="E34" s="235"/>
      <c r="F34" s="238"/>
      <c r="G34" s="217"/>
      <c r="H34" s="220"/>
      <c r="I34" s="221"/>
      <c r="J34" s="148" t="s">
        <v>221</v>
      </c>
      <c r="K34" s="188" t="s">
        <v>125</v>
      </c>
      <c r="L34" s="189"/>
      <c r="M34" s="189"/>
      <c r="N34" s="189"/>
      <c r="O34" s="189"/>
      <c r="P34" s="190"/>
      <c r="Q34" s="214"/>
      <c r="R34" s="206"/>
      <c r="S34" s="92"/>
      <c r="T34" s="126"/>
      <c r="U34" s="85"/>
      <c r="V34" s="287"/>
      <c r="W34" s="289"/>
      <c r="X34" s="289"/>
      <c r="Y34" s="289"/>
      <c r="Z34" s="289"/>
      <c r="AA34" s="289"/>
      <c r="AB34" s="289"/>
      <c r="AC34" s="289"/>
      <c r="AD34" s="289"/>
      <c r="AE34" s="289"/>
      <c r="AF34" s="289"/>
      <c r="AG34" s="289"/>
      <c r="AH34" s="331"/>
      <c r="AI34" s="45"/>
    </row>
    <row r="35" spans="1:35" ht="60" customHeight="1" thickBot="1" x14ac:dyDescent="0.4">
      <c r="B35" s="44"/>
      <c r="C35" s="229"/>
      <c r="D35" s="232"/>
      <c r="E35" s="235"/>
      <c r="F35" s="238"/>
      <c r="G35" s="217"/>
      <c r="H35" s="222"/>
      <c r="I35" s="223"/>
      <c r="J35" s="149" t="s">
        <v>223</v>
      </c>
      <c r="K35" s="194" t="s">
        <v>126</v>
      </c>
      <c r="L35" s="195"/>
      <c r="M35" s="195"/>
      <c r="N35" s="195"/>
      <c r="O35" s="195"/>
      <c r="P35" s="196"/>
      <c r="Q35" s="215"/>
      <c r="R35" s="390"/>
      <c r="S35" s="92"/>
      <c r="T35" s="126"/>
      <c r="U35" s="85"/>
      <c r="V35" s="287"/>
      <c r="W35" s="289"/>
      <c r="X35" s="289"/>
      <c r="Y35" s="289"/>
      <c r="Z35" s="289"/>
      <c r="AA35" s="289"/>
      <c r="AB35" s="289"/>
      <c r="AC35" s="289"/>
      <c r="AD35" s="289"/>
      <c r="AE35" s="289"/>
      <c r="AF35" s="289"/>
      <c r="AG35" s="289"/>
      <c r="AH35" s="331"/>
      <c r="AI35" s="45"/>
    </row>
    <row r="36" spans="1:35" ht="55.5" customHeight="1" x14ac:dyDescent="0.35">
      <c r="B36" s="44"/>
      <c r="C36" s="229"/>
      <c r="D36" s="232"/>
      <c r="E36" s="235"/>
      <c r="F36" s="238"/>
      <c r="G36" s="216">
        <v>6</v>
      </c>
      <c r="H36" s="246" t="s">
        <v>369</v>
      </c>
      <c r="I36" s="309"/>
      <c r="J36" s="163" t="s">
        <v>225</v>
      </c>
      <c r="K36" s="252" t="s">
        <v>305</v>
      </c>
      <c r="L36" s="253"/>
      <c r="M36" s="253"/>
      <c r="N36" s="253"/>
      <c r="O36" s="253"/>
      <c r="P36" s="253"/>
      <c r="Q36" s="320">
        <v>100</v>
      </c>
      <c r="R36" s="391" t="s">
        <v>406</v>
      </c>
      <c r="S36" s="92"/>
      <c r="T36" s="357"/>
      <c r="U36" s="94"/>
      <c r="V36" s="323"/>
      <c r="W36" s="288"/>
      <c r="X36" s="288"/>
      <c r="Y36" s="288"/>
      <c r="Z36" s="288"/>
      <c r="AA36" s="288"/>
      <c r="AB36" s="288"/>
      <c r="AC36" s="288"/>
      <c r="AD36" s="288"/>
      <c r="AE36" s="288"/>
      <c r="AF36" s="288">
        <f>IF(Q36="","",Q36)</f>
        <v>100</v>
      </c>
      <c r="AG36" s="288"/>
      <c r="AH36" s="330"/>
      <c r="AI36" s="45"/>
    </row>
    <row r="37" spans="1:35" ht="54" customHeight="1" x14ac:dyDescent="0.35">
      <c r="B37" s="44"/>
      <c r="C37" s="229"/>
      <c r="D37" s="232"/>
      <c r="E37" s="235"/>
      <c r="F37" s="238"/>
      <c r="G37" s="217"/>
      <c r="H37" s="267"/>
      <c r="I37" s="300"/>
      <c r="J37" s="146" t="s">
        <v>219</v>
      </c>
      <c r="K37" s="240" t="s">
        <v>370</v>
      </c>
      <c r="L37" s="189"/>
      <c r="M37" s="189"/>
      <c r="N37" s="189"/>
      <c r="O37" s="189"/>
      <c r="P37" s="189"/>
      <c r="Q37" s="321"/>
      <c r="R37" s="392"/>
      <c r="S37" s="92"/>
      <c r="T37" s="358"/>
      <c r="U37" s="85"/>
      <c r="V37" s="287"/>
      <c r="W37" s="289"/>
      <c r="X37" s="289"/>
      <c r="Y37" s="289"/>
      <c r="Z37" s="289"/>
      <c r="AA37" s="289"/>
      <c r="AB37" s="289"/>
      <c r="AC37" s="289"/>
      <c r="AD37" s="289"/>
      <c r="AE37" s="289"/>
      <c r="AF37" s="289"/>
      <c r="AG37" s="289"/>
      <c r="AH37" s="331"/>
      <c r="AI37" s="45"/>
    </row>
    <row r="38" spans="1:35" ht="54.75" customHeight="1" x14ac:dyDescent="0.35">
      <c r="B38" s="44"/>
      <c r="C38" s="229"/>
      <c r="D38" s="232"/>
      <c r="E38" s="235"/>
      <c r="F38" s="238"/>
      <c r="G38" s="217"/>
      <c r="H38" s="267"/>
      <c r="I38" s="300"/>
      <c r="J38" s="147" t="s">
        <v>220</v>
      </c>
      <c r="K38" s="240" t="s">
        <v>371</v>
      </c>
      <c r="L38" s="189"/>
      <c r="M38" s="189"/>
      <c r="N38" s="189"/>
      <c r="O38" s="189"/>
      <c r="P38" s="189"/>
      <c r="Q38" s="321"/>
      <c r="R38" s="392"/>
      <c r="S38" s="92"/>
      <c r="T38" s="126"/>
      <c r="U38" s="85"/>
      <c r="V38" s="287"/>
      <c r="W38" s="289"/>
      <c r="X38" s="289"/>
      <c r="Y38" s="289"/>
      <c r="Z38" s="289"/>
      <c r="AA38" s="289"/>
      <c r="AB38" s="289"/>
      <c r="AC38" s="289"/>
      <c r="AD38" s="289"/>
      <c r="AE38" s="289"/>
      <c r="AF38" s="289"/>
      <c r="AG38" s="289"/>
      <c r="AH38" s="331"/>
      <c r="AI38" s="45"/>
    </row>
    <row r="39" spans="1:35" ht="66.75" customHeight="1" x14ac:dyDescent="0.35">
      <c r="B39" s="44"/>
      <c r="C39" s="229"/>
      <c r="D39" s="232"/>
      <c r="E39" s="235"/>
      <c r="F39" s="238"/>
      <c r="G39" s="217"/>
      <c r="H39" s="267"/>
      <c r="I39" s="300"/>
      <c r="J39" s="148" t="s">
        <v>221</v>
      </c>
      <c r="K39" s="240" t="s">
        <v>372</v>
      </c>
      <c r="L39" s="189"/>
      <c r="M39" s="189"/>
      <c r="N39" s="189"/>
      <c r="O39" s="189"/>
      <c r="P39" s="189"/>
      <c r="Q39" s="321"/>
      <c r="R39" s="392"/>
      <c r="S39" s="92"/>
      <c r="T39" s="126"/>
      <c r="U39" s="85"/>
      <c r="V39" s="287"/>
      <c r="W39" s="289"/>
      <c r="X39" s="289"/>
      <c r="Y39" s="289"/>
      <c r="Z39" s="289"/>
      <c r="AA39" s="289"/>
      <c r="AB39" s="289"/>
      <c r="AC39" s="289"/>
      <c r="AD39" s="289"/>
      <c r="AE39" s="289"/>
      <c r="AF39" s="289"/>
      <c r="AG39" s="289"/>
      <c r="AH39" s="331"/>
      <c r="AI39" s="45"/>
    </row>
    <row r="40" spans="1:35" ht="79.5" customHeight="1" thickBot="1" x14ac:dyDescent="0.4">
      <c r="A40" s="41"/>
      <c r="B40" s="44"/>
      <c r="C40" s="230"/>
      <c r="D40" s="233"/>
      <c r="E40" s="236"/>
      <c r="F40" s="239"/>
      <c r="G40" s="217"/>
      <c r="H40" s="310"/>
      <c r="I40" s="311"/>
      <c r="J40" s="149" t="s">
        <v>223</v>
      </c>
      <c r="K40" s="241" t="s">
        <v>373</v>
      </c>
      <c r="L40" s="192"/>
      <c r="M40" s="192"/>
      <c r="N40" s="192"/>
      <c r="O40" s="192"/>
      <c r="P40" s="192"/>
      <c r="Q40" s="322"/>
      <c r="R40" s="393"/>
      <c r="S40" s="92"/>
      <c r="T40" s="126"/>
      <c r="U40" s="85"/>
      <c r="V40" s="287"/>
      <c r="W40" s="289"/>
      <c r="X40" s="289"/>
      <c r="Y40" s="289"/>
      <c r="Z40" s="289"/>
      <c r="AA40" s="289"/>
      <c r="AB40" s="289"/>
      <c r="AC40" s="289"/>
      <c r="AD40" s="289"/>
      <c r="AE40" s="289"/>
      <c r="AF40" s="289"/>
      <c r="AG40" s="289"/>
      <c r="AH40" s="331"/>
      <c r="AI40" s="45"/>
    </row>
    <row r="41" spans="1:35" ht="40" customHeight="1" x14ac:dyDescent="0.35">
      <c r="A41" s="41"/>
      <c r="B41" s="44"/>
      <c r="C41" s="228" t="s">
        <v>97</v>
      </c>
      <c r="D41" s="231">
        <f>IF(SUM(Q41:Q90)=0,"",AVERAGE(Q41:Q90))</f>
        <v>100</v>
      </c>
      <c r="E41" s="291" t="s">
        <v>76</v>
      </c>
      <c r="F41" s="303">
        <f>IF(SUM(Q41:Q90)=0,"",AVERAGE(Q41:Q90))</f>
        <v>100</v>
      </c>
      <c r="G41" s="216">
        <v>7</v>
      </c>
      <c r="H41" s="298" t="s">
        <v>336</v>
      </c>
      <c r="I41" s="299"/>
      <c r="J41" s="163" t="s">
        <v>225</v>
      </c>
      <c r="K41" s="258" t="s">
        <v>127</v>
      </c>
      <c r="L41" s="259"/>
      <c r="M41" s="259"/>
      <c r="N41" s="259"/>
      <c r="O41" s="259"/>
      <c r="P41" s="260"/>
      <c r="Q41" s="290">
        <v>100</v>
      </c>
      <c r="R41" s="394" t="s">
        <v>441</v>
      </c>
      <c r="S41" s="92"/>
      <c r="U41" s="85"/>
      <c r="V41" s="314"/>
      <c r="W41" s="317"/>
      <c r="X41" s="317"/>
      <c r="Y41" s="317"/>
      <c r="Z41" s="317"/>
      <c r="AA41" s="317"/>
      <c r="AB41" s="317"/>
      <c r="AC41" s="317"/>
      <c r="AD41" s="317"/>
      <c r="AE41" s="317"/>
      <c r="AF41" s="317" t="e">
        <f>IF(#REF!="","",#REF!)</f>
        <v>#REF!</v>
      </c>
      <c r="AG41" s="317" t="e">
        <f>IF(#REF!="","",#REF!)</f>
        <v>#REF!</v>
      </c>
      <c r="AH41" s="355"/>
      <c r="AI41" s="45"/>
    </row>
    <row r="42" spans="1:35" ht="53.25" customHeight="1" x14ac:dyDescent="0.35">
      <c r="A42" s="41"/>
      <c r="B42" s="44"/>
      <c r="C42" s="229"/>
      <c r="D42" s="232"/>
      <c r="E42" s="292"/>
      <c r="F42" s="304"/>
      <c r="G42" s="217"/>
      <c r="H42" s="267"/>
      <c r="I42" s="300"/>
      <c r="J42" s="146" t="s">
        <v>219</v>
      </c>
      <c r="K42" s="188" t="s">
        <v>308</v>
      </c>
      <c r="L42" s="189"/>
      <c r="M42" s="189"/>
      <c r="N42" s="189"/>
      <c r="O42" s="189"/>
      <c r="P42" s="190"/>
      <c r="Q42" s="214"/>
      <c r="R42" s="388"/>
      <c r="S42" s="92"/>
      <c r="U42" s="85"/>
      <c r="V42" s="315"/>
      <c r="W42" s="318"/>
      <c r="X42" s="318"/>
      <c r="Y42" s="318"/>
      <c r="Z42" s="318"/>
      <c r="AA42" s="318"/>
      <c r="AB42" s="318"/>
      <c r="AC42" s="318"/>
      <c r="AD42" s="318"/>
      <c r="AE42" s="318"/>
      <c r="AF42" s="318"/>
      <c r="AG42" s="318"/>
      <c r="AH42" s="356"/>
      <c r="AI42" s="45"/>
    </row>
    <row r="43" spans="1:35" ht="40" customHeight="1" x14ac:dyDescent="0.35">
      <c r="A43" s="41"/>
      <c r="B43" s="44"/>
      <c r="C43" s="229"/>
      <c r="D43" s="232"/>
      <c r="E43" s="292"/>
      <c r="F43" s="304"/>
      <c r="G43" s="217"/>
      <c r="H43" s="267"/>
      <c r="I43" s="300"/>
      <c r="J43" s="147" t="s">
        <v>220</v>
      </c>
      <c r="K43" s="188" t="s">
        <v>128</v>
      </c>
      <c r="L43" s="189"/>
      <c r="M43" s="189"/>
      <c r="N43" s="189"/>
      <c r="O43" s="189"/>
      <c r="P43" s="190"/>
      <c r="Q43" s="214"/>
      <c r="R43" s="388"/>
      <c r="S43" s="92"/>
      <c r="U43" s="85"/>
      <c r="V43" s="315"/>
      <c r="W43" s="318"/>
      <c r="X43" s="318"/>
      <c r="Y43" s="318"/>
      <c r="Z43" s="318"/>
      <c r="AA43" s="318"/>
      <c r="AB43" s="318"/>
      <c r="AC43" s="318"/>
      <c r="AD43" s="318"/>
      <c r="AE43" s="318"/>
      <c r="AF43" s="318"/>
      <c r="AG43" s="318"/>
      <c r="AH43" s="356"/>
      <c r="AI43" s="45"/>
    </row>
    <row r="44" spans="1:35" ht="40" customHeight="1" x14ac:dyDescent="0.35">
      <c r="A44" s="41"/>
      <c r="B44" s="44"/>
      <c r="C44" s="229"/>
      <c r="D44" s="232"/>
      <c r="E44" s="292"/>
      <c r="F44" s="304"/>
      <c r="G44" s="217"/>
      <c r="H44" s="267"/>
      <c r="I44" s="300"/>
      <c r="J44" s="148" t="s">
        <v>221</v>
      </c>
      <c r="K44" s="188" t="s">
        <v>334</v>
      </c>
      <c r="L44" s="189"/>
      <c r="M44" s="189"/>
      <c r="N44" s="189"/>
      <c r="O44" s="189"/>
      <c r="P44" s="190"/>
      <c r="Q44" s="214"/>
      <c r="R44" s="388"/>
      <c r="S44" s="92"/>
      <c r="U44" s="85"/>
      <c r="V44" s="315"/>
      <c r="W44" s="318"/>
      <c r="X44" s="318"/>
      <c r="Y44" s="318"/>
      <c r="Z44" s="318"/>
      <c r="AA44" s="318"/>
      <c r="AB44" s="318"/>
      <c r="AC44" s="318"/>
      <c r="AD44" s="318"/>
      <c r="AE44" s="318"/>
      <c r="AF44" s="318"/>
      <c r="AG44" s="318"/>
      <c r="AH44" s="356"/>
      <c r="AI44" s="45"/>
    </row>
    <row r="45" spans="1:35" ht="54" customHeight="1" thickBot="1" x14ac:dyDescent="0.4">
      <c r="A45" s="41"/>
      <c r="B45" s="44"/>
      <c r="C45" s="229"/>
      <c r="D45" s="232"/>
      <c r="E45" s="292"/>
      <c r="F45" s="304"/>
      <c r="G45" s="217"/>
      <c r="H45" s="301"/>
      <c r="I45" s="302"/>
      <c r="J45" s="149" t="s">
        <v>223</v>
      </c>
      <c r="K45" s="194" t="s">
        <v>335</v>
      </c>
      <c r="L45" s="195"/>
      <c r="M45" s="195"/>
      <c r="N45" s="195"/>
      <c r="O45" s="195"/>
      <c r="P45" s="196"/>
      <c r="Q45" s="215"/>
      <c r="R45" s="388"/>
      <c r="S45" s="92"/>
      <c r="U45" s="85"/>
      <c r="V45" s="316"/>
      <c r="W45" s="319"/>
      <c r="X45" s="319"/>
      <c r="Y45" s="319"/>
      <c r="Z45" s="319"/>
      <c r="AA45" s="319"/>
      <c r="AB45" s="319"/>
      <c r="AC45" s="319"/>
      <c r="AD45" s="319"/>
      <c r="AE45" s="319"/>
      <c r="AF45" s="319"/>
      <c r="AG45" s="319"/>
      <c r="AH45" s="342"/>
      <c r="AI45" s="45"/>
    </row>
    <row r="46" spans="1:35" ht="40" customHeight="1" x14ac:dyDescent="0.35">
      <c r="A46" s="41"/>
      <c r="B46" s="44"/>
      <c r="C46" s="229"/>
      <c r="D46" s="232"/>
      <c r="E46" s="292"/>
      <c r="F46" s="304"/>
      <c r="G46" s="216">
        <v>8</v>
      </c>
      <c r="H46" s="263" t="s">
        <v>337</v>
      </c>
      <c r="I46" s="199"/>
      <c r="J46" s="163" t="s">
        <v>225</v>
      </c>
      <c r="K46" s="197" t="s">
        <v>129</v>
      </c>
      <c r="L46" s="198"/>
      <c r="M46" s="198"/>
      <c r="N46" s="198"/>
      <c r="O46" s="198"/>
      <c r="P46" s="199"/>
      <c r="Q46" s="290">
        <v>100</v>
      </c>
      <c r="R46" s="387" t="s">
        <v>410</v>
      </c>
      <c r="S46" s="92"/>
      <c r="V46" s="286"/>
      <c r="W46" s="288"/>
      <c r="X46" s="288"/>
      <c r="Y46" s="288"/>
      <c r="Z46" s="288"/>
      <c r="AA46" s="288"/>
      <c r="AB46" s="288"/>
      <c r="AC46" s="288"/>
      <c r="AD46" s="288"/>
      <c r="AE46" s="288"/>
      <c r="AF46" s="288"/>
      <c r="AG46" s="288"/>
      <c r="AH46" s="330">
        <f>IF(Q46="","",Q46)</f>
        <v>100</v>
      </c>
      <c r="AI46" s="45"/>
    </row>
    <row r="47" spans="1:35" ht="40" customHeight="1" x14ac:dyDescent="0.35">
      <c r="A47" s="41"/>
      <c r="B47" s="44"/>
      <c r="C47" s="229"/>
      <c r="D47" s="232"/>
      <c r="E47" s="292"/>
      <c r="F47" s="304"/>
      <c r="G47" s="217"/>
      <c r="H47" s="264"/>
      <c r="I47" s="202"/>
      <c r="J47" s="146" t="s">
        <v>219</v>
      </c>
      <c r="K47" s="188" t="s">
        <v>130</v>
      </c>
      <c r="L47" s="189"/>
      <c r="M47" s="189"/>
      <c r="N47" s="189"/>
      <c r="O47" s="189"/>
      <c r="P47" s="190"/>
      <c r="Q47" s="214"/>
      <c r="R47" s="395"/>
      <c r="S47" s="92"/>
      <c r="T47" s="126"/>
      <c r="U47" s="85"/>
      <c r="V47" s="287"/>
      <c r="W47" s="289"/>
      <c r="X47" s="289"/>
      <c r="Y47" s="289"/>
      <c r="Z47" s="289"/>
      <c r="AA47" s="289"/>
      <c r="AB47" s="289"/>
      <c r="AC47" s="289"/>
      <c r="AD47" s="289"/>
      <c r="AE47" s="289"/>
      <c r="AF47" s="289"/>
      <c r="AG47" s="289"/>
      <c r="AH47" s="331"/>
      <c r="AI47" s="45"/>
    </row>
    <row r="48" spans="1:35" ht="40" customHeight="1" x14ac:dyDescent="0.35">
      <c r="A48" s="41"/>
      <c r="B48" s="44"/>
      <c r="C48" s="229"/>
      <c r="D48" s="232"/>
      <c r="E48" s="292"/>
      <c r="F48" s="304"/>
      <c r="G48" s="217"/>
      <c r="H48" s="264"/>
      <c r="I48" s="202"/>
      <c r="J48" s="147" t="s">
        <v>220</v>
      </c>
      <c r="K48" s="188" t="s">
        <v>338</v>
      </c>
      <c r="L48" s="189"/>
      <c r="M48" s="189"/>
      <c r="N48" s="189"/>
      <c r="O48" s="189"/>
      <c r="P48" s="190"/>
      <c r="Q48" s="214"/>
      <c r="R48" s="395"/>
      <c r="S48" s="92"/>
      <c r="T48" s="126"/>
      <c r="U48" s="85"/>
      <c r="V48" s="287"/>
      <c r="W48" s="289"/>
      <c r="X48" s="289"/>
      <c r="Y48" s="289"/>
      <c r="Z48" s="289"/>
      <c r="AA48" s="289"/>
      <c r="AB48" s="289"/>
      <c r="AC48" s="289"/>
      <c r="AD48" s="289"/>
      <c r="AE48" s="289"/>
      <c r="AF48" s="289"/>
      <c r="AG48" s="289"/>
      <c r="AH48" s="331"/>
      <c r="AI48" s="45"/>
    </row>
    <row r="49" spans="1:35" ht="40" customHeight="1" x14ac:dyDescent="0.35">
      <c r="A49" s="41"/>
      <c r="B49" s="44"/>
      <c r="C49" s="229"/>
      <c r="D49" s="232"/>
      <c r="E49" s="292"/>
      <c r="F49" s="304"/>
      <c r="G49" s="217"/>
      <c r="H49" s="264"/>
      <c r="I49" s="202"/>
      <c r="J49" s="148" t="s">
        <v>221</v>
      </c>
      <c r="K49" s="188" t="s">
        <v>131</v>
      </c>
      <c r="L49" s="189"/>
      <c r="M49" s="189"/>
      <c r="N49" s="189"/>
      <c r="O49" s="189"/>
      <c r="P49" s="190"/>
      <c r="Q49" s="214"/>
      <c r="R49" s="395"/>
      <c r="S49" s="92"/>
      <c r="T49" s="126"/>
      <c r="U49" s="85"/>
      <c r="V49" s="287"/>
      <c r="W49" s="289"/>
      <c r="X49" s="289"/>
      <c r="Y49" s="289"/>
      <c r="Z49" s="289"/>
      <c r="AA49" s="289"/>
      <c r="AB49" s="289"/>
      <c r="AC49" s="289"/>
      <c r="AD49" s="289"/>
      <c r="AE49" s="289"/>
      <c r="AF49" s="289"/>
      <c r="AG49" s="289"/>
      <c r="AH49" s="331"/>
      <c r="AI49" s="45"/>
    </row>
    <row r="50" spans="1:35" ht="54.75" customHeight="1" thickBot="1" x14ac:dyDescent="0.4">
      <c r="A50" s="41"/>
      <c r="B50" s="44"/>
      <c r="C50" s="229"/>
      <c r="D50" s="232"/>
      <c r="E50" s="292"/>
      <c r="F50" s="304"/>
      <c r="G50" s="217"/>
      <c r="H50" s="265"/>
      <c r="I50" s="196"/>
      <c r="J50" s="149" t="s">
        <v>223</v>
      </c>
      <c r="K50" s="188" t="s">
        <v>339</v>
      </c>
      <c r="L50" s="189"/>
      <c r="M50" s="189"/>
      <c r="N50" s="189"/>
      <c r="O50" s="189"/>
      <c r="P50" s="190"/>
      <c r="Q50" s="215"/>
      <c r="R50" s="395"/>
      <c r="S50" s="92"/>
      <c r="T50" s="126"/>
      <c r="U50" s="85"/>
      <c r="V50" s="287"/>
      <c r="W50" s="289"/>
      <c r="X50" s="289"/>
      <c r="Y50" s="289"/>
      <c r="Z50" s="289"/>
      <c r="AA50" s="289"/>
      <c r="AB50" s="289"/>
      <c r="AC50" s="289"/>
      <c r="AD50" s="289"/>
      <c r="AE50" s="289"/>
      <c r="AF50" s="289"/>
      <c r="AG50" s="289"/>
      <c r="AH50" s="331"/>
      <c r="AI50" s="45"/>
    </row>
    <row r="51" spans="1:35" ht="40" customHeight="1" x14ac:dyDescent="0.35">
      <c r="A51" s="41"/>
      <c r="B51" s="44"/>
      <c r="C51" s="229"/>
      <c r="D51" s="232"/>
      <c r="E51" s="292"/>
      <c r="F51" s="304"/>
      <c r="G51" s="216">
        <v>9</v>
      </c>
      <c r="H51" s="263" t="s">
        <v>356</v>
      </c>
      <c r="I51" s="199"/>
      <c r="J51" s="163" t="s">
        <v>225</v>
      </c>
      <c r="K51" s="197" t="s">
        <v>229</v>
      </c>
      <c r="L51" s="198"/>
      <c r="M51" s="198"/>
      <c r="N51" s="198"/>
      <c r="O51" s="198"/>
      <c r="P51" s="199"/>
      <c r="Q51" s="213">
        <v>100</v>
      </c>
      <c r="R51" s="387" t="s">
        <v>411</v>
      </c>
      <c r="S51" s="92"/>
      <c r="T51" s="126"/>
      <c r="U51" s="85"/>
      <c r="V51" s="286"/>
      <c r="W51" s="288"/>
      <c r="X51" s="288"/>
      <c r="Y51" s="288"/>
      <c r="Z51" s="288"/>
      <c r="AA51" s="288"/>
      <c r="AB51" s="288"/>
      <c r="AC51" s="288"/>
      <c r="AD51" s="288"/>
      <c r="AE51" s="288"/>
      <c r="AF51" s="288"/>
      <c r="AG51" s="288"/>
      <c r="AH51" s="330">
        <f>IF(Q51="","",Q51)</f>
        <v>100</v>
      </c>
      <c r="AI51" s="45"/>
    </row>
    <row r="52" spans="1:35" ht="40" customHeight="1" x14ac:dyDescent="0.35">
      <c r="A52" s="41"/>
      <c r="B52" s="44"/>
      <c r="C52" s="229"/>
      <c r="D52" s="232"/>
      <c r="E52" s="292"/>
      <c r="F52" s="304"/>
      <c r="G52" s="217"/>
      <c r="H52" s="264"/>
      <c r="I52" s="202"/>
      <c r="J52" s="146" t="s">
        <v>219</v>
      </c>
      <c r="K52" s="188" t="s">
        <v>230</v>
      </c>
      <c r="L52" s="189"/>
      <c r="M52" s="189"/>
      <c r="N52" s="189"/>
      <c r="O52" s="189"/>
      <c r="P52" s="190"/>
      <c r="Q52" s="214"/>
      <c r="R52" s="403"/>
      <c r="S52" s="92"/>
      <c r="T52" s="126"/>
      <c r="U52" s="85"/>
      <c r="V52" s="287"/>
      <c r="W52" s="289"/>
      <c r="X52" s="289"/>
      <c r="Y52" s="289"/>
      <c r="Z52" s="289"/>
      <c r="AA52" s="289"/>
      <c r="AB52" s="289"/>
      <c r="AC52" s="289"/>
      <c r="AD52" s="289"/>
      <c r="AE52" s="289"/>
      <c r="AF52" s="289"/>
      <c r="AG52" s="289"/>
      <c r="AH52" s="331"/>
      <c r="AI52" s="45"/>
    </row>
    <row r="53" spans="1:35" ht="40" customHeight="1" x14ac:dyDescent="0.35">
      <c r="A53" s="41"/>
      <c r="B53" s="44"/>
      <c r="C53" s="229"/>
      <c r="D53" s="232"/>
      <c r="E53" s="292"/>
      <c r="F53" s="304"/>
      <c r="G53" s="217"/>
      <c r="H53" s="264"/>
      <c r="I53" s="202"/>
      <c r="J53" s="147" t="s">
        <v>220</v>
      </c>
      <c r="K53" s="188" t="s">
        <v>306</v>
      </c>
      <c r="L53" s="189"/>
      <c r="M53" s="189"/>
      <c r="N53" s="189"/>
      <c r="O53" s="189"/>
      <c r="P53" s="190"/>
      <c r="Q53" s="214"/>
      <c r="R53" s="403"/>
      <c r="S53" s="92"/>
      <c r="T53" s="126"/>
      <c r="U53" s="85"/>
      <c r="V53" s="287"/>
      <c r="W53" s="289"/>
      <c r="X53" s="289"/>
      <c r="Y53" s="289"/>
      <c r="Z53" s="289"/>
      <c r="AA53" s="289"/>
      <c r="AB53" s="289"/>
      <c r="AC53" s="289"/>
      <c r="AD53" s="289"/>
      <c r="AE53" s="289"/>
      <c r="AF53" s="289"/>
      <c r="AG53" s="289"/>
      <c r="AH53" s="331"/>
      <c r="AI53" s="45"/>
    </row>
    <row r="54" spans="1:35" ht="40" customHeight="1" x14ac:dyDescent="0.35">
      <c r="A54" s="41"/>
      <c r="B54" s="44"/>
      <c r="C54" s="229"/>
      <c r="D54" s="232"/>
      <c r="E54" s="292"/>
      <c r="F54" s="304"/>
      <c r="G54" s="217"/>
      <c r="H54" s="264"/>
      <c r="I54" s="202"/>
      <c r="J54" s="148" t="s">
        <v>221</v>
      </c>
      <c r="K54" s="188" t="s">
        <v>231</v>
      </c>
      <c r="L54" s="189"/>
      <c r="M54" s="189"/>
      <c r="N54" s="189"/>
      <c r="O54" s="189"/>
      <c r="P54" s="190"/>
      <c r="Q54" s="214"/>
      <c r="R54" s="403"/>
      <c r="S54" s="92"/>
      <c r="T54" s="126"/>
      <c r="U54" s="85"/>
      <c r="V54" s="287"/>
      <c r="W54" s="289"/>
      <c r="X54" s="289"/>
      <c r="Y54" s="289"/>
      <c r="Z54" s="289"/>
      <c r="AA54" s="289"/>
      <c r="AB54" s="289"/>
      <c r="AC54" s="289"/>
      <c r="AD54" s="289"/>
      <c r="AE54" s="289"/>
      <c r="AF54" s="289"/>
      <c r="AG54" s="289"/>
      <c r="AH54" s="331"/>
      <c r="AI54" s="45"/>
    </row>
    <row r="55" spans="1:35" ht="64.5" customHeight="1" thickBot="1" x14ac:dyDescent="0.4">
      <c r="A55" s="41"/>
      <c r="B55" s="44"/>
      <c r="C55" s="229"/>
      <c r="D55" s="232"/>
      <c r="E55" s="292"/>
      <c r="F55" s="304"/>
      <c r="G55" s="217"/>
      <c r="H55" s="265"/>
      <c r="I55" s="196"/>
      <c r="J55" s="149" t="s">
        <v>223</v>
      </c>
      <c r="K55" s="194" t="s">
        <v>232</v>
      </c>
      <c r="L55" s="195"/>
      <c r="M55" s="195"/>
      <c r="N55" s="195"/>
      <c r="O55" s="195"/>
      <c r="P55" s="196"/>
      <c r="Q55" s="215"/>
      <c r="R55" s="403"/>
      <c r="S55" s="92"/>
      <c r="T55" s="126"/>
      <c r="U55" s="85"/>
      <c r="V55" s="287"/>
      <c r="W55" s="289"/>
      <c r="X55" s="289"/>
      <c r="Y55" s="289"/>
      <c r="Z55" s="289"/>
      <c r="AA55" s="289"/>
      <c r="AB55" s="289"/>
      <c r="AC55" s="289"/>
      <c r="AD55" s="289"/>
      <c r="AE55" s="289"/>
      <c r="AF55" s="289"/>
      <c r="AG55" s="289"/>
      <c r="AH55" s="331"/>
      <c r="AI55" s="45"/>
    </row>
    <row r="56" spans="1:35" ht="40" customHeight="1" x14ac:dyDescent="0.35">
      <c r="A56" s="41"/>
      <c r="B56" s="44"/>
      <c r="C56" s="229"/>
      <c r="D56" s="232"/>
      <c r="E56" s="293" t="s">
        <v>77</v>
      </c>
      <c r="F56" s="304"/>
      <c r="G56" s="216">
        <v>10</v>
      </c>
      <c r="H56" s="263" t="s">
        <v>307</v>
      </c>
      <c r="I56" s="199"/>
      <c r="J56" s="163" t="s">
        <v>225</v>
      </c>
      <c r="K56" s="197" t="s">
        <v>132</v>
      </c>
      <c r="L56" s="198"/>
      <c r="M56" s="198"/>
      <c r="N56" s="198"/>
      <c r="O56" s="198"/>
      <c r="P56" s="199"/>
      <c r="Q56" s="213">
        <v>100</v>
      </c>
      <c r="R56" s="387" t="s">
        <v>412</v>
      </c>
      <c r="S56" s="92"/>
      <c r="U56" s="85"/>
      <c r="V56" s="286"/>
      <c r="W56" s="288"/>
      <c r="X56" s="288"/>
      <c r="Y56" s="288"/>
      <c r="Z56" s="288"/>
      <c r="AA56" s="288"/>
      <c r="AB56" s="288"/>
      <c r="AC56" s="288"/>
      <c r="AD56" s="288"/>
      <c r="AE56" s="288"/>
      <c r="AF56" s="288"/>
      <c r="AG56" s="288"/>
      <c r="AH56" s="330">
        <f>IF(Q56="","",Q56)</f>
        <v>100</v>
      </c>
      <c r="AI56" s="45"/>
    </row>
    <row r="57" spans="1:35" ht="40" customHeight="1" x14ac:dyDescent="0.35">
      <c r="A57" s="41"/>
      <c r="B57" s="44"/>
      <c r="C57" s="229"/>
      <c r="D57" s="232"/>
      <c r="E57" s="235"/>
      <c r="F57" s="304"/>
      <c r="G57" s="217"/>
      <c r="H57" s="264"/>
      <c r="I57" s="202"/>
      <c r="J57" s="146" t="s">
        <v>219</v>
      </c>
      <c r="K57" s="188" t="s">
        <v>133</v>
      </c>
      <c r="L57" s="189"/>
      <c r="M57" s="189"/>
      <c r="N57" s="189"/>
      <c r="O57" s="189"/>
      <c r="P57" s="190"/>
      <c r="Q57" s="214"/>
      <c r="R57" s="388"/>
      <c r="S57" s="92"/>
      <c r="U57" s="85"/>
      <c r="V57" s="287"/>
      <c r="W57" s="289"/>
      <c r="X57" s="289"/>
      <c r="Y57" s="289"/>
      <c r="Z57" s="289"/>
      <c r="AA57" s="289"/>
      <c r="AB57" s="289"/>
      <c r="AC57" s="289"/>
      <c r="AD57" s="289"/>
      <c r="AE57" s="289"/>
      <c r="AF57" s="289"/>
      <c r="AG57" s="289"/>
      <c r="AH57" s="331"/>
      <c r="AI57" s="45"/>
    </row>
    <row r="58" spans="1:35" ht="40" customHeight="1" x14ac:dyDescent="0.35">
      <c r="A58" s="41"/>
      <c r="B58" s="44"/>
      <c r="C58" s="229"/>
      <c r="D58" s="232"/>
      <c r="E58" s="235"/>
      <c r="F58" s="304"/>
      <c r="G58" s="217"/>
      <c r="H58" s="264"/>
      <c r="I58" s="202"/>
      <c r="J58" s="147" t="s">
        <v>220</v>
      </c>
      <c r="K58" s="188" t="s">
        <v>134</v>
      </c>
      <c r="L58" s="189"/>
      <c r="M58" s="189"/>
      <c r="N58" s="189"/>
      <c r="O58" s="189"/>
      <c r="P58" s="190"/>
      <c r="Q58" s="214"/>
      <c r="R58" s="388"/>
      <c r="S58" s="92"/>
      <c r="U58" s="85"/>
      <c r="V58" s="287"/>
      <c r="W58" s="289"/>
      <c r="X58" s="289"/>
      <c r="Y58" s="289"/>
      <c r="Z58" s="289"/>
      <c r="AA58" s="289"/>
      <c r="AB58" s="289"/>
      <c r="AC58" s="289"/>
      <c r="AD58" s="289"/>
      <c r="AE58" s="289"/>
      <c r="AF58" s="289"/>
      <c r="AG58" s="289"/>
      <c r="AH58" s="331"/>
      <c r="AI58" s="45"/>
    </row>
    <row r="59" spans="1:35" ht="57" customHeight="1" x14ac:dyDescent="0.35">
      <c r="A59" s="41"/>
      <c r="B59" s="44"/>
      <c r="C59" s="229"/>
      <c r="D59" s="232"/>
      <c r="E59" s="235"/>
      <c r="F59" s="304"/>
      <c r="G59" s="217"/>
      <c r="H59" s="264"/>
      <c r="I59" s="202"/>
      <c r="J59" s="148" t="s">
        <v>221</v>
      </c>
      <c r="K59" s="188" t="s">
        <v>309</v>
      </c>
      <c r="L59" s="189"/>
      <c r="M59" s="189"/>
      <c r="N59" s="189"/>
      <c r="O59" s="189"/>
      <c r="P59" s="190"/>
      <c r="Q59" s="214"/>
      <c r="R59" s="388"/>
      <c r="S59" s="92"/>
      <c r="U59" s="85"/>
      <c r="V59" s="287"/>
      <c r="W59" s="289"/>
      <c r="X59" s="289"/>
      <c r="Y59" s="289"/>
      <c r="Z59" s="289"/>
      <c r="AA59" s="289"/>
      <c r="AB59" s="289"/>
      <c r="AC59" s="289"/>
      <c r="AD59" s="289"/>
      <c r="AE59" s="289"/>
      <c r="AF59" s="289"/>
      <c r="AG59" s="289"/>
      <c r="AH59" s="331"/>
      <c r="AI59" s="45"/>
    </row>
    <row r="60" spans="1:35" ht="57.75" customHeight="1" thickBot="1" x14ac:dyDescent="0.4">
      <c r="A60" s="41"/>
      <c r="B60" s="44"/>
      <c r="C60" s="229"/>
      <c r="D60" s="232"/>
      <c r="E60" s="294"/>
      <c r="F60" s="304"/>
      <c r="G60" s="217"/>
      <c r="H60" s="265"/>
      <c r="I60" s="196"/>
      <c r="J60" s="149" t="s">
        <v>223</v>
      </c>
      <c r="K60" s="194" t="s">
        <v>341</v>
      </c>
      <c r="L60" s="195"/>
      <c r="M60" s="195"/>
      <c r="N60" s="195"/>
      <c r="O60" s="195"/>
      <c r="P60" s="196"/>
      <c r="Q60" s="215"/>
      <c r="R60" s="388"/>
      <c r="S60" s="92"/>
      <c r="U60" s="85"/>
      <c r="V60" s="287"/>
      <c r="W60" s="289"/>
      <c r="X60" s="289"/>
      <c r="Y60" s="289"/>
      <c r="Z60" s="289"/>
      <c r="AA60" s="289"/>
      <c r="AB60" s="289"/>
      <c r="AC60" s="289"/>
      <c r="AD60" s="289"/>
      <c r="AE60" s="289"/>
      <c r="AF60" s="289"/>
      <c r="AG60" s="289"/>
      <c r="AH60" s="331"/>
      <c r="AI60" s="45"/>
    </row>
    <row r="61" spans="1:35" ht="40" customHeight="1" x14ac:dyDescent="0.35">
      <c r="A61" s="41"/>
      <c r="B61" s="44"/>
      <c r="C61" s="229"/>
      <c r="D61" s="232"/>
      <c r="E61" s="292" t="s">
        <v>0</v>
      </c>
      <c r="F61" s="304"/>
      <c r="G61" s="216">
        <v>11</v>
      </c>
      <c r="H61" s="295" t="s">
        <v>310</v>
      </c>
      <c r="I61" s="296"/>
      <c r="J61" s="163" t="s">
        <v>225</v>
      </c>
      <c r="K61" s="210" t="s">
        <v>311</v>
      </c>
      <c r="L61" s="211"/>
      <c r="M61" s="211"/>
      <c r="N61" s="211"/>
      <c r="O61" s="211"/>
      <c r="P61" s="212"/>
      <c r="Q61" s="213">
        <v>100</v>
      </c>
      <c r="R61" s="404" t="s">
        <v>442</v>
      </c>
      <c r="S61" s="92"/>
      <c r="U61" s="85"/>
      <c r="V61" s="286"/>
      <c r="W61" s="288"/>
      <c r="X61" s="288"/>
      <c r="Y61" s="288"/>
      <c r="Z61" s="288"/>
      <c r="AA61" s="288"/>
      <c r="AB61" s="288"/>
      <c r="AC61" s="288"/>
      <c r="AD61" s="288"/>
      <c r="AE61" s="288"/>
      <c r="AF61" s="288"/>
      <c r="AG61" s="288"/>
      <c r="AH61" s="330">
        <f>IF(Q61="","",Q61)</f>
        <v>100</v>
      </c>
      <c r="AI61" s="45"/>
    </row>
    <row r="62" spans="1:35" ht="59.25" customHeight="1" x14ac:dyDescent="0.35">
      <c r="A62" s="41"/>
      <c r="B62" s="44"/>
      <c r="C62" s="229"/>
      <c r="D62" s="232"/>
      <c r="E62" s="292"/>
      <c r="F62" s="304"/>
      <c r="G62" s="217"/>
      <c r="H62" s="297"/>
      <c r="I62" s="296"/>
      <c r="J62" s="146" t="s">
        <v>219</v>
      </c>
      <c r="K62" s="210" t="s">
        <v>343</v>
      </c>
      <c r="L62" s="211"/>
      <c r="M62" s="211"/>
      <c r="N62" s="211"/>
      <c r="O62" s="211"/>
      <c r="P62" s="212"/>
      <c r="Q62" s="214"/>
      <c r="R62" s="388"/>
      <c r="S62" s="92"/>
      <c r="U62" s="85"/>
      <c r="V62" s="287"/>
      <c r="W62" s="289"/>
      <c r="X62" s="289"/>
      <c r="Y62" s="289"/>
      <c r="Z62" s="289"/>
      <c r="AA62" s="289"/>
      <c r="AB62" s="289"/>
      <c r="AC62" s="289"/>
      <c r="AD62" s="289"/>
      <c r="AE62" s="289"/>
      <c r="AF62" s="289"/>
      <c r="AG62" s="289"/>
      <c r="AH62" s="331"/>
      <c r="AI62" s="45"/>
    </row>
    <row r="63" spans="1:35" ht="65.25" customHeight="1" x14ac:dyDescent="0.35">
      <c r="A63" s="41"/>
      <c r="B63" s="44"/>
      <c r="C63" s="229"/>
      <c r="D63" s="232"/>
      <c r="E63" s="292"/>
      <c r="F63" s="304"/>
      <c r="G63" s="217"/>
      <c r="H63" s="297"/>
      <c r="I63" s="296"/>
      <c r="J63" s="147" t="s">
        <v>220</v>
      </c>
      <c r="K63" s="210" t="s">
        <v>342</v>
      </c>
      <c r="L63" s="211"/>
      <c r="M63" s="211"/>
      <c r="N63" s="211"/>
      <c r="O63" s="211"/>
      <c r="P63" s="212"/>
      <c r="Q63" s="214"/>
      <c r="R63" s="388"/>
      <c r="S63" s="92"/>
      <c r="U63" s="85"/>
      <c r="V63" s="287"/>
      <c r="W63" s="289"/>
      <c r="X63" s="289"/>
      <c r="Y63" s="289"/>
      <c r="Z63" s="289"/>
      <c r="AA63" s="289"/>
      <c r="AB63" s="289"/>
      <c r="AC63" s="289"/>
      <c r="AD63" s="289"/>
      <c r="AE63" s="289"/>
      <c r="AF63" s="289"/>
      <c r="AG63" s="289"/>
      <c r="AH63" s="331"/>
      <c r="AI63" s="45"/>
    </row>
    <row r="64" spans="1:35" ht="55.5" customHeight="1" x14ac:dyDescent="0.35">
      <c r="A64" s="41"/>
      <c r="B64" s="44"/>
      <c r="C64" s="229"/>
      <c r="D64" s="232"/>
      <c r="E64" s="292"/>
      <c r="F64" s="304"/>
      <c r="G64" s="217"/>
      <c r="H64" s="297"/>
      <c r="I64" s="296"/>
      <c r="J64" s="148" t="s">
        <v>221</v>
      </c>
      <c r="K64" s="188" t="s">
        <v>313</v>
      </c>
      <c r="L64" s="189"/>
      <c r="M64" s="189"/>
      <c r="N64" s="189"/>
      <c r="O64" s="189"/>
      <c r="P64" s="190"/>
      <c r="Q64" s="214"/>
      <c r="R64" s="388"/>
      <c r="S64" s="92"/>
      <c r="U64" s="85"/>
      <c r="V64" s="287"/>
      <c r="W64" s="289"/>
      <c r="X64" s="289"/>
      <c r="Y64" s="289"/>
      <c r="Z64" s="289"/>
      <c r="AA64" s="289"/>
      <c r="AB64" s="289"/>
      <c r="AC64" s="289"/>
      <c r="AD64" s="289"/>
      <c r="AE64" s="289"/>
      <c r="AF64" s="289"/>
      <c r="AG64" s="289"/>
      <c r="AH64" s="331"/>
      <c r="AI64" s="45"/>
    </row>
    <row r="65" spans="1:35" ht="72" customHeight="1" thickBot="1" x14ac:dyDescent="0.4">
      <c r="A65" s="41"/>
      <c r="B65" s="44"/>
      <c r="C65" s="229"/>
      <c r="D65" s="232"/>
      <c r="E65" s="292"/>
      <c r="F65" s="304"/>
      <c r="G65" s="217"/>
      <c r="H65" s="297"/>
      <c r="I65" s="296"/>
      <c r="J65" s="149" t="s">
        <v>223</v>
      </c>
      <c r="K65" s="194" t="s">
        <v>312</v>
      </c>
      <c r="L65" s="195"/>
      <c r="M65" s="195"/>
      <c r="N65" s="195"/>
      <c r="O65" s="195"/>
      <c r="P65" s="196"/>
      <c r="Q65" s="215"/>
      <c r="R65" s="388"/>
      <c r="S65" s="92"/>
      <c r="U65" s="85"/>
      <c r="V65" s="287"/>
      <c r="W65" s="289"/>
      <c r="X65" s="289"/>
      <c r="Y65" s="289"/>
      <c r="Z65" s="289"/>
      <c r="AA65" s="289"/>
      <c r="AB65" s="289"/>
      <c r="AC65" s="289"/>
      <c r="AD65" s="289"/>
      <c r="AE65" s="289"/>
      <c r="AF65" s="289"/>
      <c r="AG65" s="289"/>
      <c r="AH65" s="331"/>
      <c r="AI65" s="45"/>
    </row>
    <row r="66" spans="1:35" ht="31.5" customHeight="1" x14ac:dyDescent="0.35">
      <c r="A66" s="41"/>
      <c r="B66" s="44"/>
      <c r="C66" s="229"/>
      <c r="D66" s="232"/>
      <c r="E66" s="292"/>
      <c r="F66" s="304"/>
      <c r="G66" s="216">
        <v>12</v>
      </c>
      <c r="H66" s="295" t="s">
        <v>136</v>
      </c>
      <c r="I66" s="296"/>
      <c r="J66" s="163" t="s">
        <v>225</v>
      </c>
      <c r="K66" s="197" t="s">
        <v>143</v>
      </c>
      <c r="L66" s="198"/>
      <c r="M66" s="198"/>
      <c r="N66" s="198"/>
      <c r="O66" s="198"/>
      <c r="P66" s="199"/>
      <c r="Q66" s="213">
        <v>100</v>
      </c>
      <c r="R66" s="404" t="s">
        <v>413</v>
      </c>
      <c r="S66" s="92"/>
      <c r="U66" s="85"/>
      <c r="V66" s="286"/>
      <c r="W66" s="288"/>
      <c r="X66" s="288"/>
      <c r="Y66" s="288"/>
      <c r="Z66" s="288"/>
      <c r="AA66" s="288"/>
      <c r="AB66" s="288"/>
      <c r="AC66" s="288">
        <f>IF(Q66="","",Q66)</f>
        <v>100</v>
      </c>
      <c r="AD66" s="288"/>
      <c r="AE66" s="288"/>
      <c r="AF66" s="288"/>
      <c r="AG66" s="288"/>
      <c r="AH66" s="330">
        <f>IF(Q66="","",Q66)</f>
        <v>100</v>
      </c>
      <c r="AI66" s="45"/>
    </row>
    <row r="67" spans="1:35" ht="30" customHeight="1" x14ac:dyDescent="0.35">
      <c r="A67" s="41"/>
      <c r="B67" s="44"/>
      <c r="C67" s="229"/>
      <c r="D67" s="232"/>
      <c r="E67" s="292"/>
      <c r="F67" s="304"/>
      <c r="G67" s="217"/>
      <c r="H67" s="297"/>
      <c r="I67" s="296"/>
      <c r="J67" s="146" t="s">
        <v>219</v>
      </c>
      <c r="K67" s="188" t="s">
        <v>144</v>
      </c>
      <c r="L67" s="189"/>
      <c r="M67" s="189"/>
      <c r="N67" s="189"/>
      <c r="O67" s="189"/>
      <c r="P67" s="190"/>
      <c r="Q67" s="214"/>
      <c r="R67" s="388"/>
      <c r="S67" s="92"/>
      <c r="U67" s="85"/>
      <c r="V67" s="287"/>
      <c r="W67" s="289"/>
      <c r="X67" s="289"/>
      <c r="Y67" s="289"/>
      <c r="Z67" s="289"/>
      <c r="AA67" s="289"/>
      <c r="AB67" s="289"/>
      <c r="AC67" s="289"/>
      <c r="AD67" s="289"/>
      <c r="AE67" s="289"/>
      <c r="AF67" s="289"/>
      <c r="AG67" s="289"/>
      <c r="AH67" s="331"/>
      <c r="AI67" s="45"/>
    </row>
    <row r="68" spans="1:35" ht="42" customHeight="1" x14ac:dyDescent="0.35">
      <c r="A68" s="41"/>
      <c r="B68" s="44"/>
      <c r="C68" s="229"/>
      <c r="D68" s="232"/>
      <c r="E68" s="292"/>
      <c r="F68" s="304"/>
      <c r="G68" s="217"/>
      <c r="H68" s="297"/>
      <c r="I68" s="296"/>
      <c r="J68" s="147" t="s">
        <v>220</v>
      </c>
      <c r="K68" s="188" t="s">
        <v>145</v>
      </c>
      <c r="L68" s="189"/>
      <c r="M68" s="189"/>
      <c r="N68" s="189"/>
      <c r="O68" s="189"/>
      <c r="P68" s="190"/>
      <c r="Q68" s="214"/>
      <c r="R68" s="388"/>
      <c r="S68" s="92"/>
      <c r="U68" s="85"/>
      <c r="V68" s="287"/>
      <c r="W68" s="289"/>
      <c r="X68" s="289"/>
      <c r="Y68" s="289"/>
      <c r="Z68" s="289"/>
      <c r="AA68" s="289"/>
      <c r="AB68" s="289"/>
      <c r="AC68" s="289"/>
      <c r="AD68" s="289"/>
      <c r="AE68" s="289"/>
      <c r="AF68" s="289"/>
      <c r="AG68" s="289"/>
      <c r="AH68" s="331"/>
      <c r="AI68" s="45"/>
    </row>
    <row r="69" spans="1:35" ht="42.75" customHeight="1" x14ac:dyDescent="0.35">
      <c r="A69" s="41"/>
      <c r="B69" s="44"/>
      <c r="C69" s="229"/>
      <c r="D69" s="232"/>
      <c r="E69" s="292"/>
      <c r="F69" s="304"/>
      <c r="G69" s="217"/>
      <c r="H69" s="297"/>
      <c r="I69" s="296"/>
      <c r="J69" s="148" t="s">
        <v>221</v>
      </c>
      <c r="K69" s="188" t="s">
        <v>146</v>
      </c>
      <c r="L69" s="189"/>
      <c r="M69" s="189"/>
      <c r="N69" s="189"/>
      <c r="O69" s="189"/>
      <c r="P69" s="190"/>
      <c r="Q69" s="214"/>
      <c r="R69" s="388"/>
      <c r="S69" s="92"/>
      <c r="U69" s="85"/>
      <c r="V69" s="287"/>
      <c r="W69" s="289"/>
      <c r="X69" s="289"/>
      <c r="Y69" s="289"/>
      <c r="Z69" s="289"/>
      <c r="AA69" s="289"/>
      <c r="AB69" s="289"/>
      <c r="AC69" s="289"/>
      <c r="AD69" s="289"/>
      <c r="AE69" s="289"/>
      <c r="AF69" s="289"/>
      <c r="AG69" s="289"/>
      <c r="AH69" s="331"/>
      <c r="AI69" s="45"/>
    </row>
    <row r="70" spans="1:35" ht="140" customHeight="1" thickBot="1" x14ac:dyDescent="0.4">
      <c r="A70" s="41"/>
      <c r="B70" s="44"/>
      <c r="C70" s="229"/>
      <c r="D70" s="232"/>
      <c r="E70" s="292"/>
      <c r="F70" s="304"/>
      <c r="G70" s="217"/>
      <c r="H70" s="297"/>
      <c r="I70" s="296"/>
      <c r="J70" s="149" t="s">
        <v>223</v>
      </c>
      <c r="K70" s="194" t="s">
        <v>147</v>
      </c>
      <c r="L70" s="195"/>
      <c r="M70" s="195"/>
      <c r="N70" s="195"/>
      <c r="O70" s="195"/>
      <c r="P70" s="196"/>
      <c r="Q70" s="215"/>
      <c r="R70" s="388"/>
      <c r="S70" s="92"/>
      <c r="U70" s="85"/>
      <c r="V70" s="287"/>
      <c r="W70" s="289"/>
      <c r="X70" s="289"/>
      <c r="Y70" s="289"/>
      <c r="Z70" s="289"/>
      <c r="AA70" s="289"/>
      <c r="AB70" s="289"/>
      <c r="AC70" s="289"/>
      <c r="AD70" s="289"/>
      <c r="AE70" s="289"/>
      <c r="AF70" s="289"/>
      <c r="AG70" s="289"/>
      <c r="AH70" s="331"/>
      <c r="AI70" s="45"/>
    </row>
    <row r="71" spans="1:35" ht="40" customHeight="1" x14ac:dyDescent="0.35">
      <c r="A71" s="41"/>
      <c r="B71" s="44"/>
      <c r="C71" s="229"/>
      <c r="D71" s="232"/>
      <c r="E71" s="292"/>
      <c r="F71" s="304"/>
      <c r="G71" s="216">
        <v>13</v>
      </c>
      <c r="H71" s="295" t="s">
        <v>137</v>
      </c>
      <c r="I71" s="296"/>
      <c r="J71" s="163" t="s">
        <v>225</v>
      </c>
      <c r="K71" s="197" t="s">
        <v>148</v>
      </c>
      <c r="L71" s="198"/>
      <c r="M71" s="198"/>
      <c r="N71" s="198"/>
      <c r="O71" s="198"/>
      <c r="P71" s="199"/>
      <c r="Q71" s="213">
        <v>100</v>
      </c>
      <c r="R71" s="387" t="s">
        <v>414</v>
      </c>
      <c r="S71" s="92"/>
      <c r="U71" s="85"/>
      <c r="V71" s="286"/>
      <c r="W71" s="288"/>
      <c r="X71" s="288"/>
      <c r="Y71" s="288"/>
      <c r="Z71" s="288">
        <f>IF(Q71="","",Q71)</f>
        <v>100</v>
      </c>
      <c r="AA71" s="288"/>
      <c r="AB71" s="288"/>
      <c r="AC71" s="288">
        <f>IF(Q71="","",Q71)</f>
        <v>100</v>
      </c>
      <c r="AD71" s="288">
        <f>IF(Q71="","",Q71)</f>
        <v>100</v>
      </c>
      <c r="AE71" s="288">
        <f>IF(Q71="","",Q71)</f>
        <v>100</v>
      </c>
      <c r="AF71" s="288"/>
      <c r="AG71" s="288"/>
      <c r="AH71" s="330">
        <f>IF(Q71="","",Q71)</f>
        <v>100</v>
      </c>
      <c r="AI71" s="45"/>
    </row>
    <row r="72" spans="1:35" ht="40" customHeight="1" x14ac:dyDescent="0.35">
      <c r="A72" s="41"/>
      <c r="B72" s="44"/>
      <c r="C72" s="229"/>
      <c r="D72" s="232"/>
      <c r="E72" s="292"/>
      <c r="F72" s="304"/>
      <c r="G72" s="217"/>
      <c r="H72" s="297"/>
      <c r="I72" s="296"/>
      <c r="J72" s="146" t="s">
        <v>219</v>
      </c>
      <c r="K72" s="188" t="s">
        <v>149</v>
      </c>
      <c r="L72" s="189"/>
      <c r="M72" s="189"/>
      <c r="N72" s="189"/>
      <c r="O72" s="189"/>
      <c r="P72" s="190"/>
      <c r="Q72" s="214"/>
      <c r="R72" s="395"/>
      <c r="S72" s="92"/>
      <c r="U72" s="85"/>
      <c r="V72" s="287"/>
      <c r="W72" s="289"/>
      <c r="X72" s="289"/>
      <c r="Y72" s="289"/>
      <c r="Z72" s="289"/>
      <c r="AA72" s="289"/>
      <c r="AB72" s="289"/>
      <c r="AC72" s="289"/>
      <c r="AD72" s="289"/>
      <c r="AE72" s="289"/>
      <c r="AF72" s="289"/>
      <c r="AG72" s="289"/>
      <c r="AH72" s="331"/>
      <c r="AI72" s="45"/>
    </row>
    <row r="73" spans="1:35" ht="40" customHeight="1" x14ac:dyDescent="0.35">
      <c r="A73" s="41"/>
      <c r="B73" s="44"/>
      <c r="C73" s="229"/>
      <c r="D73" s="232"/>
      <c r="E73" s="292"/>
      <c r="F73" s="304"/>
      <c r="G73" s="217"/>
      <c r="H73" s="297"/>
      <c r="I73" s="296"/>
      <c r="J73" s="147" t="s">
        <v>220</v>
      </c>
      <c r="K73" s="188" t="s">
        <v>150</v>
      </c>
      <c r="L73" s="189"/>
      <c r="M73" s="189"/>
      <c r="N73" s="189"/>
      <c r="O73" s="189"/>
      <c r="P73" s="190"/>
      <c r="Q73" s="214"/>
      <c r="R73" s="395"/>
      <c r="S73" s="92"/>
      <c r="U73" s="85"/>
      <c r="V73" s="287"/>
      <c r="W73" s="289"/>
      <c r="X73" s="289"/>
      <c r="Y73" s="289"/>
      <c r="Z73" s="289"/>
      <c r="AA73" s="289"/>
      <c r="AB73" s="289"/>
      <c r="AC73" s="289"/>
      <c r="AD73" s="289"/>
      <c r="AE73" s="289"/>
      <c r="AF73" s="289"/>
      <c r="AG73" s="289"/>
      <c r="AH73" s="331"/>
      <c r="AI73" s="45"/>
    </row>
    <row r="74" spans="1:35" ht="40" customHeight="1" x14ac:dyDescent="0.35">
      <c r="A74" s="41"/>
      <c r="B74" s="44"/>
      <c r="C74" s="229"/>
      <c r="D74" s="232"/>
      <c r="E74" s="292"/>
      <c r="F74" s="304"/>
      <c r="G74" s="217"/>
      <c r="H74" s="297"/>
      <c r="I74" s="296"/>
      <c r="J74" s="148" t="s">
        <v>221</v>
      </c>
      <c r="K74" s="188" t="s">
        <v>315</v>
      </c>
      <c r="L74" s="189"/>
      <c r="M74" s="189"/>
      <c r="N74" s="189"/>
      <c r="O74" s="189"/>
      <c r="P74" s="190"/>
      <c r="Q74" s="214"/>
      <c r="R74" s="395"/>
      <c r="S74" s="92"/>
      <c r="U74" s="85"/>
      <c r="V74" s="287"/>
      <c r="W74" s="289"/>
      <c r="X74" s="289"/>
      <c r="Y74" s="289"/>
      <c r="Z74" s="289"/>
      <c r="AA74" s="289"/>
      <c r="AB74" s="289"/>
      <c r="AC74" s="289"/>
      <c r="AD74" s="289"/>
      <c r="AE74" s="289"/>
      <c r="AF74" s="289"/>
      <c r="AG74" s="289"/>
      <c r="AH74" s="331"/>
      <c r="AI74" s="45"/>
    </row>
    <row r="75" spans="1:35" ht="57" customHeight="1" thickBot="1" x14ac:dyDescent="0.4">
      <c r="A75" s="41"/>
      <c r="B75" s="44"/>
      <c r="C75" s="229"/>
      <c r="D75" s="232"/>
      <c r="E75" s="292"/>
      <c r="F75" s="304"/>
      <c r="G75" s="217"/>
      <c r="H75" s="297"/>
      <c r="I75" s="296"/>
      <c r="J75" s="149" t="s">
        <v>223</v>
      </c>
      <c r="K75" s="194" t="s">
        <v>314</v>
      </c>
      <c r="L75" s="195"/>
      <c r="M75" s="195"/>
      <c r="N75" s="195"/>
      <c r="O75" s="195"/>
      <c r="P75" s="196"/>
      <c r="Q75" s="215"/>
      <c r="R75" s="395"/>
      <c r="S75" s="92"/>
      <c r="U75" s="85"/>
      <c r="V75" s="287"/>
      <c r="W75" s="289"/>
      <c r="X75" s="289"/>
      <c r="Y75" s="289"/>
      <c r="Z75" s="289"/>
      <c r="AA75" s="289"/>
      <c r="AB75" s="289"/>
      <c r="AC75" s="289"/>
      <c r="AD75" s="289"/>
      <c r="AE75" s="289"/>
      <c r="AF75" s="289"/>
      <c r="AG75" s="289"/>
      <c r="AH75" s="331"/>
      <c r="AI75" s="45"/>
    </row>
    <row r="76" spans="1:35" ht="40" customHeight="1" x14ac:dyDescent="0.35">
      <c r="A76" s="41"/>
      <c r="B76" s="44"/>
      <c r="C76" s="229"/>
      <c r="D76" s="232"/>
      <c r="E76" s="292"/>
      <c r="F76" s="304"/>
      <c r="G76" s="216">
        <v>14</v>
      </c>
      <c r="H76" s="295" t="s">
        <v>234</v>
      </c>
      <c r="I76" s="296"/>
      <c r="J76" s="163" t="s">
        <v>225</v>
      </c>
      <c r="K76" s="197" t="s">
        <v>235</v>
      </c>
      <c r="L76" s="198"/>
      <c r="M76" s="198"/>
      <c r="N76" s="198"/>
      <c r="O76" s="198"/>
      <c r="P76" s="199"/>
      <c r="Q76" s="213">
        <v>100</v>
      </c>
      <c r="R76" s="387" t="s">
        <v>415</v>
      </c>
      <c r="S76" s="92"/>
      <c r="U76" s="85"/>
      <c r="V76" s="286"/>
      <c r="W76" s="288"/>
      <c r="X76" s="288"/>
      <c r="Y76" s="288"/>
      <c r="Z76" s="288">
        <f>IF($Q$76="","",$Q$76)</f>
        <v>100</v>
      </c>
      <c r="AA76" s="288">
        <f>IF($Q$76="","",$Q$76)</f>
        <v>100</v>
      </c>
      <c r="AB76" s="288">
        <f>IF($Q$76="","",$Q$76)</f>
        <v>100</v>
      </c>
      <c r="AC76" s="288"/>
      <c r="AD76" s="288"/>
      <c r="AE76" s="288">
        <f>IF($Q$76="","",$Q$76)</f>
        <v>100</v>
      </c>
      <c r="AF76" s="288">
        <f>IF($Q$76="","",$Q$76)</f>
        <v>100</v>
      </c>
      <c r="AG76" s="288"/>
      <c r="AH76" s="330">
        <f>IF(Q76="","",Q76)</f>
        <v>100</v>
      </c>
      <c r="AI76" s="45"/>
    </row>
    <row r="77" spans="1:35" ht="40" customHeight="1" x14ac:dyDescent="0.35">
      <c r="A77" s="41"/>
      <c r="B77" s="44"/>
      <c r="C77" s="229"/>
      <c r="D77" s="232"/>
      <c r="E77" s="292"/>
      <c r="F77" s="304"/>
      <c r="G77" s="217"/>
      <c r="H77" s="297"/>
      <c r="I77" s="296"/>
      <c r="J77" s="146" t="s">
        <v>219</v>
      </c>
      <c r="K77" s="188" t="s">
        <v>236</v>
      </c>
      <c r="L77" s="189"/>
      <c r="M77" s="189"/>
      <c r="N77" s="189"/>
      <c r="O77" s="189"/>
      <c r="P77" s="190"/>
      <c r="Q77" s="214"/>
      <c r="R77" s="395"/>
      <c r="S77" s="92"/>
      <c r="U77" s="85"/>
      <c r="V77" s="287"/>
      <c r="W77" s="289"/>
      <c r="X77" s="289"/>
      <c r="Y77" s="289"/>
      <c r="Z77" s="289"/>
      <c r="AA77" s="289"/>
      <c r="AB77" s="289"/>
      <c r="AC77" s="289"/>
      <c r="AD77" s="289"/>
      <c r="AE77" s="289"/>
      <c r="AF77" s="289"/>
      <c r="AG77" s="289"/>
      <c r="AH77" s="331"/>
      <c r="AI77" s="45"/>
    </row>
    <row r="78" spans="1:35" ht="52.5" customHeight="1" x14ac:dyDescent="0.35">
      <c r="A78" s="41"/>
      <c r="B78" s="44"/>
      <c r="C78" s="229"/>
      <c r="D78" s="232"/>
      <c r="E78" s="292"/>
      <c r="F78" s="304"/>
      <c r="G78" s="217"/>
      <c r="H78" s="297"/>
      <c r="I78" s="296"/>
      <c r="J78" s="147" t="s">
        <v>220</v>
      </c>
      <c r="K78" s="188" t="s">
        <v>237</v>
      </c>
      <c r="L78" s="189"/>
      <c r="M78" s="189"/>
      <c r="N78" s="189"/>
      <c r="O78" s="189"/>
      <c r="P78" s="190"/>
      <c r="Q78" s="214"/>
      <c r="R78" s="395"/>
      <c r="S78" s="92"/>
      <c r="U78" s="85"/>
      <c r="V78" s="287"/>
      <c r="W78" s="289"/>
      <c r="X78" s="289"/>
      <c r="Y78" s="289"/>
      <c r="Z78" s="289"/>
      <c r="AA78" s="289"/>
      <c r="AB78" s="289"/>
      <c r="AC78" s="289"/>
      <c r="AD78" s="289"/>
      <c r="AE78" s="289"/>
      <c r="AF78" s="289"/>
      <c r="AG78" s="289"/>
      <c r="AH78" s="331"/>
      <c r="AI78" s="45"/>
    </row>
    <row r="79" spans="1:35" ht="59.25" customHeight="1" x14ac:dyDescent="0.35">
      <c r="A79" s="41"/>
      <c r="B79" s="44"/>
      <c r="C79" s="229"/>
      <c r="D79" s="232"/>
      <c r="E79" s="292"/>
      <c r="F79" s="304"/>
      <c r="G79" s="217"/>
      <c r="H79" s="297"/>
      <c r="I79" s="296"/>
      <c r="J79" s="148" t="s">
        <v>221</v>
      </c>
      <c r="K79" s="194" t="s">
        <v>238</v>
      </c>
      <c r="L79" s="195"/>
      <c r="M79" s="195"/>
      <c r="N79" s="195"/>
      <c r="O79" s="195"/>
      <c r="P79" s="196"/>
      <c r="Q79" s="214"/>
      <c r="R79" s="395"/>
      <c r="S79" s="92"/>
      <c r="U79" s="85"/>
      <c r="V79" s="287"/>
      <c r="W79" s="289"/>
      <c r="X79" s="289"/>
      <c r="Y79" s="289"/>
      <c r="Z79" s="289"/>
      <c r="AA79" s="289"/>
      <c r="AB79" s="289"/>
      <c r="AC79" s="289"/>
      <c r="AD79" s="289"/>
      <c r="AE79" s="289"/>
      <c r="AF79" s="289"/>
      <c r="AG79" s="289"/>
      <c r="AH79" s="331"/>
      <c r="AI79" s="45"/>
    </row>
    <row r="80" spans="1:35" ht="69" customHeight="1" thickBot="1" x14ac:dyDescent="0.4">
      <c r="A80" s="41"/>
      <c r="B80" s="44"/>
      <c r="C80" s="229"/>
      <c r="D80" s="232"/>
      <c r="E80" s="292"/>
      <c r="F80" s="304"/>
      <c r="G80" s="217"/>
      <c r="H80" s="297"/>
      <c r="I80" s="296"/>
      <c r="J80" s="149" t="s">
        <v>223</v>
      </c>
      <c r="K80" s="194" t="s">
        <v>239</v>
      </c>
      <c r="L80" s="195"/>
      <c r="M80" s="195"/>
      <c r="N80" s="195"/>
      <c r="O80" s="195"/>
      <c r="P80" s="196"/>
      <c r="Q80" s="215"/>
      <c r="R80" s="395"/>
      <c r="S80" s="92"/>
      <c r="U80" s="85"/>
      <c r="V80" s="287"/>
      <c r="W80" s="289"/>
      <c r="X80" s="289"/>
      <c r="Y80" s="289"/>
      <c r="Z80" s="289"/>
      <c r="AA80" s="289"/>
      <c r="AB80" s="289"/>
      <c r="AC80" s="289"/>
      <c r="AD80" s="289"/>
      <c r="AE80" s="289"/>
      <c r="AF80" s="289"/>
      <c r="AG80" s="289"/>
      <c r="AH80" s="331"/>
      <c r="AI80" s="45"/>
    </row>
    <row r="81" spans="1:35" ht="40" customHeight="1" x14ac:dyDescent="0.35">
      <c r="A81" s="41"/>
      <c r="B81" s="44"/>
      <c r="C81" s="229"/>
      <c r="D81" s="232"/>
      <c r="E81" s="292" t="s">
        <v>78</v>
      </c>
      <c r="F81" s="304"/>
      <c r="G81" s="216">
        <v>15</v>
      </c>
      <c r="H81" s="295" t="s">
        <v>138</v>
      </c>
      <c r="I81" s="296"/>
      <c r="J81" s="163" t="s">
        <v>225</v>
      </c>
      <c r="K81" s="197" t="s">
        <v>151</v>
      </c>
      <c r="L81" s="198"/>
      <c r="M81" s="198"/>
      <c r="N81" s="198"/>
      <c r="O81" s="198"/>
      <c r="P81" s="199"/>
      <c r="Q81" s="213">
        <v>100</v>
      </c>
      <c r="R81" s="387" t="s">
        <v>416</v>
      </c>
      <c r="S81" s="92"/>
      <c r="U81" s="85"/>
      <c r="V81" s="286"/>
      <c r="W81" s="288"/>
      <c r="X81" s="288">
        <f>IF(Q81="","",Q81)</f>
        <v>100</v>
      </c>
      <c r="Y81" s="288"/>
      <c r="Z81" s="288"/>
      <c r="AA81" s="288"/>
      <c r="AB81" s="288"/>
      <c r="AC81" s="288"/>
      <c r="AD81" s="288"/>
      <c r="AE81" s="288"/>
      <c r="AF81" s="288"/>
      <c r="AG81" s="288"/>
      <c r="AH81" s="330">
        <f>IF(Q81="","",Q81)</f>
        <v>100</v>
      </c>
      <c r="AI81" s="45"/>
    </row>
    <row r="82" spans="1:35" ht="40" customHeight="1" x14ac:dyDescent="0.35">
      <c r="A82" s="41"/>
      <c r="B82" s="44"/>
      <c r="C82" s="229"/>
      <c r="D82" s="232"/>
      <c r="E82" s="292"/>
      <c r="F82" s="304"/>
      <c r="G82" s="217"/>
      <c r="H82" s="297"/>
      <c r="I82" s="296"/>
      <c r="J82" s="146" t="s">
        <v>219</v>
      </c>
      <c r="K82" s="188" t="s">
        <v>152</v>
      </c>
      <c r="L82" s="189"/>
      <c r="M82" s="189"/>
      <c r="N82" s="189"/>
      <c r="O82" s="189"/>
      <c r="P82" s="190"/>
      <c r="Q82" s="214"/>
      <c r="R82" s="395"/>
      <c r="S82" s="92"/>
      <c r="U82" s="85"/>
      <c r="V82" s="287"/>
      <c r="W82" s="289"/>
      <c r="X82" s="289"/>
      <c r="Y82" s="289"/>
      <c r="Z82" s="289"/>
      <c r="AA82" s="289"/>
      <c r="AB82" s="289"/>
      <c r="AC82" s="289"/>
      <c r="AD82" s="289"/>
      <c r="AE82" s="289"/>
      <c r="AF82" s="289"/>
      <c r="AG82" s="289"/>
      <c r="AH82" s="331"/>
      <c r="AI82" s="45"/>
    </row>
    <row r="83" spans="1:35" ht="60" customHeight="1" x14ac:dyDescent="0.35">
      <c r="A83" s="41"/>
      <c r="B83" s="44"/>
      <c r="C83" s="229"/>
      <c r="D83" s="232"/>
      <c r="E83" s="292"/>
      <c r="F83" s="304"/>
      <c r="G83" s="217"/>
      <c r="H83" s="297"/>
      <c r="I83" s="296"/>
      <c r="J83" s="147" t="s">
        <v>220</v>
      </c>
      <c r="K83" s="188" t="s">
        <v>153</v>
      </c>
      <c r="L83" s="189"/>
      <c r="M83" s="189"/>
      <c r="N83" s="189"/>
      <c r="O83" s="189"/>
      <c r="P83" s="190"/>
      <c r="Q83" s="214"/>
      <c r="R83" s="395"/>
      <c r="S83" s="92"/>
      <c r="U83" s="85"/>
      <c r="V83" s="287"/>
      <c r="W83" s="289"/>
      <c r="X83" s="289"/>
      <c r="Y83" s="289"/>
      <c r="Z83" s="289"/>
      <c r="AA83" s="289"/>
      <c r="AB83" s="289"/>
      <c r="AC83" s="289"/>
      <c r="AD83" s="289"/>
      <c r="AE83" s="289"/>
      <c r="AF83" s="289"/>
      <c r="AG83" s="289"/>
      <c r="AH83" s="331"/>
      <c r="AI83" s="45"/>
    </row>
    <row r="84" spans="1:35" ht="55.5" customHeight="1" x14ac:dyDescent="0.35">
      <c r="A84" s="41"/>
      <c r="B84" s="44"/>
      <c r="C84" s="229"/>
      <c r="D84" s="232"/>
      <c r="E84" s="292"/>
      <c r="F84" s="304"/>
      <c r="G84" s="217"/>
      <c r="H84" s="297"/>
      <c r="I84" s="296"/>
      <c r="J84" s="148" t="s">
        <v>221</v>
      </c>
      <c r="K84" s="188" t="s">
        <v>240</v>
      </c>
      <c r="L84" s="189"/>
      <c r="M84" s="189"/>
      <c r="N84" s="189"/>
      <c r="O84" s="189"/>
      <c r="P84" s="190"/>
      <c r="Q84" s="214"/>
      <c r="R84" s="395"/>
      <c r="S84" s="92"/>
      <c r="U84" s="85"/>
      <c r="V84" s="287"/>
      <c r="W84" s="289"/>
      <c r="X84" s="289"/>
      <c r="Y84" s="289"/>
      <c r="Z84" s="289"/>
      <c r="AA84" s="289"/>
      <c r="AB84" s="289"/>
      <c r="AC84" s="289"/>
      <c r="AD84" s="289"/>
      <c r="AE84" s="289"/>
      <c r="AF84" s="289"/>
      <c r="AG84" s="289"/>
      <c r="AH84" s="331"/>
      <c r="AI84" s="45"/>
    </row>
    <row r="85" spans="1:35" ht="68.25" customHeight="1" thickBot="1" x14ac:dyDescent="0.4">
      <c r="A85" s="41"/>
      <c r="B85" s="44"/>
      <c r="C85" s="229"/>
      <c r="D85" s="232"/>
      <c r="E85" s="292"/>
      <c r="F85" s="304"/>
      <c r="G85" s="217"/>
      <c r="H85" s="297"/>
      <c r="I85" s="296"/>
      <c r="J85" s="149" t="s">
        <v>223</v>
      </c>
      <c r="K85" s="188" t="s">
        <v>241</v>
      </c>
      <c r="L85" s="189"/>
      <c r="M85" s="189"/>
      <c r="N85" s="189"/>
      <c r="O85" s="189"/>
      <c r="P85" s="190"/>
      <c r="Q85" s="215"/>
      <c r="R85" s="395"/>
      <c r="S85" s="92"/>
      <c r="U85" s="85"/>
      <c r="V85" s="287"/>
      <c r="W85" s="289"/>
      <c r="X85" s="289"/>
      <c r="Y85" s="289"/>
      <c r="Z85" s="289"/>
      <c r="AA85" s="289"/>
      <c r="AB85" s="289"/>
      <c r="AC85" s="289"/>
      <c r="AD85" s="289"/>
      <c r="AE85" s="289"/>
      <c r="AF85" s="289"/>
      <c r="AG85" s="289"/>
      <c r="AH85" s="331"/>
      <c r="AI85" s="45"/>
    </row>
    <row r="86" spans="1:35" ht="40" customHeight="1" x14ac:dyDescent="0.35">
      <c r="A86" s="41"/>
      <c r="B86" s="44"/>
      <c r="C86" s="229"/>
      <c r="D86" s="232"/>
      <c r="E86" s="292"/>
      <c r="F86" s="304"/>
      <c r="G86" s="216">
        <v>16</v>
      </c>
      <c r="H86" s="295" t="s">
        <v>319</v>
      </c>
      <c r="I86" s="296"/>
      <c r="J86" s="163" t="s">
        <v>225</v>
      </c>
      <c r="K86" s="197" t="s">
        <v>154</v>
      </c>
      <c r="L86" s="198"/>
      <c r="M86" s="198"/>
      <c r="N86" s="198"/>
      <c r="O86" s="198"/>
      <c r="P86" s="199"/>
      <c r="Q86" s="213">
        <v>100</v>
      </c>
      <c r="R86" s="387" t="s">
        <v>417</v>
      </c>
      <c r="S86" s="92"/>
      <c r="U86" s="85"/>
      <c r="V86" s="286">
        <f>IF($Q$86="","",$Q$86)</f>
        <v>100</v>
      </c>
      <c r="W86" s="286">
        <f>IF($Q$86="","",$Q$86)</f>
        <v>100</v>
      </c>
      <c r="X86" s="286">
        <f>IF($Q$86="","",$Q$86)</f>
        <v>100</v>
      </c>
      <c r="Y86" s="288"/>
      <c r="Z86" s="286">
        <f>IF($Q$86="","",$Q$86)</f>
        <v>100</v>
      </c>
      <c r="AA86" s="286">
        <f>IF($Q$86="","",$Q$86)</f>
        <v>100</v>
      </c>
      <c r="AB86" s="288"/>
      <c r="AC86" s="288"/>
      <c r="AD86" s="288"/>
      <c r="AE86" s="288"/>
      <c r="AF86" s="288"/>
      <c r="AG86" s="288"/>
      <c r="AH86" s="330">
        <f>IF(Q86="","",Q86)</f>
        <v>100</v>
      </c>
      <c r="AI86" s="45"/>
    </row>
    <row r="87" spans="1:35" ht="40" customHeight="1" x14ac:dyDescent="0.35">
      <c r="A87" s="41"/>
      <c r="B87" s="44"/>
      <c r="C87" s="229"/>
      <c r="D87" s="232"/>
      <c r="E87" s="292"/>
      <c r="F87" s="304"/>
      <c r="G87" s="217"/>
      <c r="H87" s="297"/>
      <c r="I87" s="296"/>
      <c r="J87" s="146" t="s">
        <v>219</v>
      </c>
      <c r="K87" s="188" t="s">
        <v>155</v>
      </c>
      <c r="L87" s="189"/>
      <c r="M87" s="189"/>
      <c r="N87" s="189"/>
      <c r="O87" s="189"/>
      <c r="P87" s="190"/>
      <c r="Q87" s="214"/>
      <c r="R87" s="395"/>
      <c r="S87" s="92"/>
      <c r="U87" s="85"/>
      <c r="V87" s="287"/>
      <c r="W87" s="287"/>
      <c r="X87" s="287"/>
      <c r="Y87" s="289"/>
      <c r="Z87" s="287"/>
      <c r="AA87" s="287"/>
      <c r="AB87" s="289"/>
      <c r="AC87" s="289"/>
      <c r="AD87" s="289"/>
      <c r="AE87" s="289"/>
      <c r="AF87" s="289"/>
      <c r="AG87" s="289"/>
      <c r="AH87" s="331"/>
      <c r="AI87" s="45"/>
    </row>
    <row r="88" spans="1:35" ht="40" customHeight="1" x14ac:dyDescent="0.35">
      <c r="A88" s="41"/>
      <c r="B88" s="44"/>
      <c r="C88" s="229"/>
      <c r="D88" s="232"/>
      <c r="E88" s="292"/>
      <c r="F88" s="304"/>
      <c r="G88" s="217"/>
      <c r="H88" s="297"/>
      <c r="I88" s="296"/>
      <c r="J88" s="147" t="s">
        <v>220</v>
      </c>
      <c r="K88" s="188" t="s">
        <v>318</v>
      </c>
      <c r="L88" s="189"/>
      <c r="M88" s="189"/>
      <c r="N88" s="189"/>
      <c r="O88" s="189"/>
      <c r="P88" s="190"/>
      <c r="Q88" s="214"/>
      <c r="R88" s="395"/>
      <c r="S88" s="92"/>
      <c r="U88" s="85"/>
      <c r="V88" s="287"/>
      <c r="W88" s="287"/>
      <c r="X88" s="287"/>
      <c r="Y88" s="289"/>
      <c r="Z88" s="287"/>
      <c r="AA88" s="287"/>
      <c r="AB88" s="289"/>
      <c r="AC88" s="289"/>
      <c r="AD88" s="289"/>
      <c r="AE88" s="289"/>
      <c r="AF88" s="289"/>
      <c r="AG88" s="289"/>
      <c r="AH88" s="331"/>
      <c r="AI88" s="45"/>
    </row>
    <row r="89" spans="1:35" ht="51.75" customHeight="1" x14ac:dyDescent="0.35">
      <c r="A89" s="41"/>
      <c r="B89" s="44"/>
      <c r="C89" s="229"/>
      <c r="D89" s="232"/>
      <c r="E89" s="292"/>
      <c r="F89" s="304"/>
      <c r="G89" s="217"/>
      <c r="H89" s="297"/>
      <c r="I89" s="296"/>
      <c r="J89" s="148" t="s">
        <v>221</v>
      </c>
      <c r="K89" s="188" t="s">
        <v>316</v>
      </c>
      <c r="L89" s="189"/>
      <c r="M89" s="189"/>
      <c r="N89" s="189"/>
      <c r="O89" s="189"/>
      <c r="P89" s="190"/>
      <c r="Q89" s="214"/>
      <c r="R89" s="395"/>
      <c r="S89" s="92"/>
      <c r="U89" s="85"/>
      <c r="V89" s="287"/>
      <c r="W89" s="287"/>
      <c r="X89" s="287"/>
      <c r="Y89" s="289"/>
      <c r="Z89" s="287"/>
      <c r="AA89" s="287"/>
      <c r="AB89" s="289"/>
      <c r="AC89" s="289"/>
      <c r="AD89" s="289"/>
      <c r="AE89" s="289"/>
      <c r="AF89" s="289"/>
      <c r="AG89" s="289"/>
      <c r="AH89" s="331"/>
      <c r="AI89" s="45"/>
    </row>
    <row r="90" spans="1:35" ht="72" customHeight="1" thickBot="1" x14ac:dyDescent="0.4">
      <c r="A90" s="41"/>
      <c r="B90" s="44"/>
      <c r="C90" s="229"/>
      <c r="D90" s="232"/>
      <c r="E90" s="292"/>
      <c r="F90" s="304"/>
      <c r="G90" s="217"/>
      <c r="H90" s="297"/>
      <c r="I90" s="296"/>
      <c r="J90" s="149" t="s">
        <v>223</v>
      </c>
      <c r="K90" s="194" t="s">
        <v>317</v>
      </c>
      <c r="L90" s="195"/>
      <c r="M90" s="195"/>
      <c r="N90" s="195"/>
      <c r="O90" s="195"/>
      <c r="P90" s="196"/>
      <c r="Q90" s="215"/>
      <c r="R90" s="395"/>
      <c r="S90" s="92"/>
      <c r="U90" s="85"/>
      <c r="V90" s="287"/>
      <c r="W90" s="287"/>
      <c r="X90" s="287"/>
      <c r="Y90" s="289"/>
      <c r="Z90" s="287"/>
      <c r="AA90" s="287"/>
      <c r="AB90" s="289"/>
      <c r="AC90" s="289"/>
      <c r="AD90" s="289"/>
      <c r="AE90" s="289"/>
      <c r="AF90" s="289"/>
      <c r="AG90" s="289"/>
      <c r="AH90" s="331"/>
      <c r="AI90" s="45"/>
    </row>
    <row r="91" spans="1:35" ht="40" customHeight="1" x14ac:dyDescent="0.35">
      <c r="A91" s="41"/>
      <c r="B91" s="44"/>
      <c r="C91" s="229" t="s">
        <v>106</v>
      </c>
      <c r="D91" s="232">
        <f>IF(SUM(Q91:Q105)=0,"",AVERAGE(Q91:Q105))</f>
        <v>100</v>
      </c>
      <c r="E91" s="293" t="s">
        <v>243</v>
      </c>
      <c r="F91" s="238">
        <f>IF(SUM(Q91:Q120)=0,"",AVERAGE(Q91:Q120))</f>
        <v>100</v>
      </c>
      <c r="G91" s="216">
        <v>17</v>
      </c>
      <c r="H91" s="305" t="s">
        <v>213</v>
      </c>
      <c r="I91" s="247"/>
      <c r="J91" s="163" t="s">
        <v>225</v>
      </c>
      <c r="K91" s="197" t="s">
        <v>156</v>
      </c>
      <c r="L91" s="198"/>
      <c r="M91" s="198"/>
      <c r="N91" s="198"/>
      <c r="O91" s="198"/>
      <c r="P91" s="199"/>
      <c r="Q91" s="213">
        <v>100</v>
      </c>
      <c r="R91" s="384" t="s">
        <v>418</v>
      </c>
      <c r="S91" s="95"/>
      <c r="U91" s="85"/>
      <c r="V91" s="286"/>
      <c r="W91" s="288"/>
      <c r="X91" s="288"/>
      <c r="Y91" s="288"/>
      <c r="Z91" s="288"/>
      <c r="AA91" s="288"/>
      <c r="AB91" s="288"/>
      <c r="AC91" s="288"/>
      <c r="AD91" s="288"/>
      <c r="AE91" s="288"/>
      <c r="AF91" s="288"/>
      <c r="AG91" s="288">
        <f>IF(Q91="","",Q91)</f>
        <v>100</v>
      </c>
      <c r="AH91" s="330">
        <f>IF(Q91="","",Q91)</f>
        <v>100</v>
      </c>
      <c r="AI91" s="45"/>
    </row>
    <row r="92" spans="1:35" ht="40" customHeight="1" x14ac:dyDescent="0.35">
      <c r="A92" s="41"/>
      <c r="B92" s="44"/>
      <c r="C92" s="229"/>
      <c r="D92" s="232"/>
      <c r="E92" s="235"/>
      <c r="F92" s="238"/>
      <c r="G92" s="217"/>
      <c r="H92" s="255"/>
      <c r="I92" s="249"/>
      <c r="J92" s="146" t="s">
        <v>219</v>
      </c>
      <c r="K92" s="188" t="s">
        <v>157</v>
      </c>
      <c r="L92" s="189"/>
      <c r="M92" s="189"/>
      <c r="N92" s="189"/>
      <c r="O92" s="189"/>
      <c r="P92" s="190"/>
      <c r="Q92" s="214"/>
      <c r="R92" s="405"/>
      <c r="S92" s="95"/>
      <c r="U92" s="85"/>
      <c r="V92" s="287"/>
      <c r="W92" s="289"/>
      <c r="X92" s="289"/>
      <c r="Y92" s="289"/>
      <c r="Z92" s="289"/>
      <c r="AA92" s="289"/>
      <c r="AB92" s="289"/>
      <c r="AC92" s="289"/>
      <c r="AD92" s="289"/>
      <c r="AE92" s="289"/>
      <c r="AF92" s="289"/>
      <c r="AG92" s="289"/>
      <c r="AH92" s="331"/>
      <c r="AI92" s="45"/>
    </row>
    <row r="93" spans="1:35" ht="40" customHeight="1" x14ac:dyDescent="0.35">
      <c r="A93" s="41"/>
      <c r="B93" s="44"/>
      <c r="C93" s="229"/>
      <c r="D93" s="232"/>
      <c r="E93" s="235"/>
      <c r="F93" s="238"/>
      <c r="G93" s="217"/>
      <c r="H93" s="255"/>
      <c r="I93" s="249"/>
      <c r="J93" s="147" t="s">
        <v>220</v>
      </c>
      <c r="K93" s="188" t="s">
        <v>158</v>
      </c>
      <c r="L93" s="189"/>
      <c r="M93" s="189"/>
      <c r="N93" s="189"/>
      <c r="O93" s="189"/>
      <c r="P93" s="190"/>
      <c r="Q93" s="214"/>
      <c r="R93" s="405"/>
      <c r="S93" s="95"/>
      <c r="U93" s="85"/>
      <c r="V93" s="287"/>
      <c r="W93" s="289"/>
      <c r="X93" s="289"/>
      <c r="Y93" s="289"/>
      <c r="Z93" s="289"/>
      <c r="AA93" s="289"/>
      <c r="AB93" s="289"/>
      <c r="AC93" s="289"/>
      <c r="AD93" s="289"/>
      <c r="AE93" s="289"/>
      <c r="AF93" s="289"/>
      <c r="AG93" s="289"/>
      <c r="AH93" s="331"/>
      <c r="AI93" s="45"/>
    </row>
    <row r="94" spans="1:35" ht="57.75" customHeight="1" x14ac:dyDescent="0.35">
      <c r="A94" s="41"/>
      <c r="B94" s="44"/>
      <c r="C94" s="229"/>
      <c r="D94" s="232"/>
      <c r="E94" s="235"/>
      <c r="F94" s="238"/>
      <c r="G94" s="217"/>
      <c r="H94" s="255"/>
      <c r="I94" s="249"/>
      <c r="J94" s="148" t="s">
        <v>221</v>
      </c>
      <c r="K94" s="188" t="s">
        <v>159</v>
      </c>
      <c r="L94" s="189"/>
      <c r="M94" s="189"/>
      <c r="N94" s="189"/>
      <c r="O94" s="189"/>
      <c r="P94" s="190"/>
      <c r="Q94" s="214"/>
      <c r="R94" s="405"/>
      <c r="S94" s="95"/>
      <c r="U94" s="85"/>
      <c r="V94" s="287"/>
      <c r="W94" s="289"/>
      <c r="X94" s="289"/>
      <c r="Y94" s="289"/>
      <c r="Z94" s="289"/>
      <c r="AA94" s="289"/>
      <c r="AB94" s="289"/>
      <c r="AC94" s="289"/>
      <c r="AD94" s="289"/>
      <c r="AE94" s="289"/>
      <c r="AF94" s="289"/>
      <c r="AG94" s="289"/>
      <c r="AH94" s="331"/>
      <c r="AI94" s="45"/>
    </row>
    <row r="95" spans="1:35" ht="75" customHeight="1" thickBot="1" x14ac:dyDescent="0.4">
      <c r="A95" s="41"/>
      <c r="B95" s="44"/>
      <c r="C95" s="229"/>
      <c r="D95" s="232"/>
      <c r="E95" s="235"/>
      <c r="F95" s="238"/>
      <c r="G95" s="217"/>
      <c r="H95" s="313"/>
      <c r="I95" s="251"/>
      <c r="J95" s="149" t="s">
        <v>223</v>
      </c>
      <c r="K95" s="194" t="s">
        <v>160</v>
      </c>
      <c r="L95" s="195"/>
      <c r="M95" s="195"/>
      <c r="N95" s="195"/>
      <c r="O95" s="195"/>
      <c r="P95" s="196"/>
      <c r="Q95" s="215"/>
      <c r="R95" s="406"/>
      <c r="S95" s="95"/>
      <c r="U95" s="85"/>
      <c r="V95" s="287"/>
      <c r="W95" s="289"/>
      <c r="X95" s="289"/>
      <c r="Y95" s="289"/>
      <c r="Z95" s="289"/>
      <c r="AA95" s="289"/>
      <c r="AB95" s="289"/>
      <c r="AC95" s="289"/>
      <c r="AD95" s="289"/>
      <c r="AE95" s="289"/>
      <c r="AF95" s="289"/>
      <c r="AG95" s="289"/>
      <c r="AH95" s="331"/>
      <c r="AI95" s="45"/>
    </row>
    <row r="96" spans="1:35" ht="40" customHeight="1" x14ac:dyDescent="0.35">
      <c r="A96" s="41"/>
      <c r="B96" s="44"/>
      <c r="C96" s="229"/>
      <c r="D96" s="232"/>
      <c r="E96" s="235"/>
      <c r="F96" s="238"/>
      <c r="G96" s="216">
        <v>18</v>
      </c>
      <c r="H96" s="295" t="s">
        <v>320</v>
      </c>
      <c r="I96" s="296"/>
      <c r="J96" s="163" t="s">
        <v>225</v>
      </c>
      <c r="K96" s="197" t="s">
        <v>161</v>
      </c>
      <c r="L96" s="198"/>
      <c r="M96" s="198"/>
      <c r="N96" s="198"/>
      <c r="O96" s="198"/>
      <c r="P96" s="199"/>
      <c r="Q96" s="213">
        <v>100</v>
      </c>
      <c r="R96" s="387" t="s">
        <v>419</v>
      </c>
      <c r="S96" s="92"/>
      <c r="U96" s="85"/>
      <c r="V96" s="286"/>
      <c r="W96" s="288"/>
      <c r="X96" s="288"/>
      <c r="Y96" s="288"/>
      <c r="Z96" s="288"/>
      <c r="AA96" s="288"/>
      <c r="AB96" s="288"/>
      <c r="AC96" s="288"/>
      <c r="AD96" s="288"/>
      <c r="AE96" s="288"/>
      <c r="AF96" s="288"/>
      <c r="AG96" s="288"/>
      <c r="AH96" s="330">
        <f>IF(Q96="","",Q96)</f>
        <v>100</v>
      </c>
      <c r="AI96" s="45"/>
    </row>
    <row r="97" spans="1:35" ht="40" customHeight="1" x14ac:dyDescent="0.35">
      <c r="A97" s="41"/>
      <c r="B97" s="44"/>
      <c r="C97" s="229"/>
      <c r="D97" s="232"/>
      <c r="E97" s="235"/>
      <c r="F97" s="238"/>
      <c r="G97" s="217"/>
      <c r="H97" s="297"/>
      <c r="I97" s="296"/>
      <c r="J97" s="146" t="s">
        <v>219</v>
      </c>
      <c r="K97" s="188" t="s">
        <v>162</v>
      </c>
      <c r="L97" s="189"/>
      <c r="M97" s="189"/>
      <c r="N97" s="189"/>
      <c r="O97" s="189"/>
      <c r="P97" s="190"/>
      <c r="Q97" s="214"/>
      <c r="R97" s="395"/>
      <c r="S97" s="92"/>
      <c r="U97" s="85"/>
      <c r="V97" s="287"/>
      <c r="W97" s="289"/>
      <c r="X97" s="289"/>
      <c r="Y97" s="289"/>
      <c r="Z97" s="289"/>
      <c r="AA97" s="289"/>
      <c r="AB97" s="289"/>
      <c r="AC97" s="289"/>
      <c r="AD97" s="289"/>
      <c r="AE97" s="289"/>
      <c r="AF97" s="289"/>
      <c r="AG97" s="289"/>
      <c r="AH97" s="331"/>
      <c r="AI97" s="45"/>
    </row>
    <row r="98" spans="1:35" ht="40" customHeight="1" x14ac:dyDescent="0.35">
      <c r="A98" s="41"/>
      <c r="B98" s="44"/>
      <c r="C98" s="229"/>
      <c r="D98" s="232"/>
      <c r="E98" s="235"/>
      <c r="F98" s="238"/>
      <c r="G98" s="217"/>
      <c r="H98" s="297"/>
      <c r="I98" s="296"/>
      <c r="J98" s="147" t="s">
        <v>220</v>
      </c>
      <c r="K98" s="188" t="s">
        <v>163</v>
      </c>
      <c r="L98" s="189"/>
      <c r="M98" s="189"/>
      <c r="N98" s="189"/>
      <c r="O98" s="189"/>
      <c r="P98" s="190"/>
      <c r="Q98" s="214"/>
      <c r="R98" s="395"/>
      <c r="S98" s="92"/>
      <c r="U98" s="85"/>
      <c r="V98" s="287"/>
      <c r="W98" s="289"/>
      <c r="X98" s="289"/>
      <c r="Y98" s="289"/>
      <c r="Z98" s="289"/>
      <c r="AA98" s="289"/>
      <c r="AB98" s="289"/>
      <c r="AC98" s="289"/>
      <c r="AD98" s="289"/>
      <c r="AE98" s="289"/>
      <c r="AF98" s="289"/>
      <c r="AG98" s="289"/>
      <c r="AH98" s="331"/>
      <c r="AI98" s="45"/>
    </row>
    <row r="99" spans="1:35" ht="40" customHeight="1" x14ac:dyDescent="0.35">
      <c r="A99" s="41"/>
      <c r="B99" s="44"/>
      <c r="C99" s="229"/>
      <c r="D99" s="232"/>
      <c r="E99" s="235"/>
      <c r="F99" s="238"/>
      <c r="G99" s="217"/>
      <c r="H99" s="297"/>
      <c r="I99" s="296"/>
      <c r="J99" s="148" t="s">
        <v>221</v>
      </c>
      <c r="K99" s="188" t="s">
        <v>164</v>
      </c>
      <c r="L99" s="189"/>
      <c r="M99" s="189"/>
      <c r="N99" s="189"/>
      <c r="O99" s="189"/>
      <c r="P99" s="190"/>
      <c r="Q99" s="214"/>
      <c r="R99" s="395"/>
      <c r="S99" s="92"/>
      <c r="U99" s="85"/>
      <c r="V99" s="287"/>
      <c r="W99" s="289"/>
      <c r="X99" s="289"/>
      <c r="Y99" s="289"/>
      <c r="Z99" s="289"/>
      <c r="AA99" s="289"/>
      <c r="AB99" s="289"/>
      <c r="AC99" s="289"/>
      <c r="AD99" s="289"/>
      <c r="AE99" s="289"/>
      <c r="AF99" s="289"/>
      <c r="AG99" s="289"/>
      <c r="AH99" s="331"/>
      <c r="AI99" s="45"/>
    </row>
    <row r="100" spans="1:35" ht="40" customHeight="1" thickBot="1" x14ac:dyDescent="0.4">
      <c r="A100" s="41"/>
      <c r="B100" s="44"/>
      <c r="C100" s="229"/>
      <c r="D100" s="232"/>
      <c r="E100" s="235"/>
      <c r="F100" s="238"/>
      <c r="G100" s="217"/>
      <c r="H100" s="297"/>
      <c r="I100" s="296"/>
      <c r="J100" s="149" t="s">
        <v>223</v>
      </c>
      <c r="K100" s="194" t="s">
        <v>165</v>
      </c>
      <c r="L100" s="195"/>
      <c r="M100" s="195"/>
      <c r="N100" s="195"/>
      <c r="O100" s="195"/>
      <c r="P100" s="196"/>
      <c r="Q100" s="215"/>
      <c r="R100" s="395"/>
      <c r="S100" s="92"/>
      <c r="U100" s="85"/>
      <c r="V100" s="287"/>
      <c r="W100" s="289"/>
      <c r="X100" s="289"/>
      <c r="Y100" s="289"/>
      <c r="Z100" s="289"/>
      <c r="AA100" s="289"/>
      <c r="AB100" s="289"/>
      <c r="AC100" s="289"/>
      <c r="AD100" s="289"/>
      <c r="AE100" s="289"/>
      <c r="AF100" s="289"/>
      <c r="AG100" s="289"/>
      <c r="AH100" s="331"/>
      <c r="AI100" s="45"/>
    </row>
    <row r="101" spans="1:35" ht="40" customHeight="1" x14ac:dyDescent="0.35">
      <c r="A101" s="41"/>
      <c r="B101" s="44"/>
      <c r="C101" s="229"/>
      <c r="D101" s="232"/>
      <c r="E101" s="235"/>
      <c r="F101" s="238"/>
      <c r="G101" s="216">
        <v>19</v>
      </c>
      <c r="H101" s="305" t="s">
        <v>140</v>
      </c>
      <c r="I101" s="247"/>
      <c r="J101" s="163" t="s">
        <v>225</v>
      </c>
      <c r="K101" s="197" t="s">
        <v>166</v>
      </c>
      <c r="L101" s="198"/>
      <c r="M101" s="198"/>
      <c r="N101" s="198"/>
      <c r="O101" s="198"/>
      <c r="P101" s="199"/>
      <c r="Q101" s="213">
        <v>100</v>
      </c>
      <c r="R101" s="384" t="s">
        <v>420</v>
      </c>
      <c r="S101" s="95"/>
      <c r="U101" s="85"/>
      <c r="V101" s="286"/>
      <c r="W101" s="288"/>
      <c r="X101" s="288"/>
      <c r="Y101" s="288"/>
      <c r="Z101" s="288"/>
      <c r="AA101" s="288"/>
      <c r="AB101" s="288"/>
      <c r="AC101" s="288"/>
      <c r="AD101" s="288"/>
      <c r="AE101" s="288"/>
      <c r="AF101" s="330">
        <f>IF(Q101="","",Q101)</f>
        <v>100</v>
      </c>
      <c r="AG101" s="288"/>
      <c r="AH101" s="330">
        <f>IF(Q101="","",Q101)</f>
        <v>100</v>
      </c>
      <c r="AI101" s="45"/>
    </row>
    <row r="102" spans="1:35" ht="40" customHeight="1" x14ac:dyDescent="0.35">
      <c r="A102" s="41"/>
      <c r="B102" s="44"/>
      <c r="C102" s="229"/>
      <c r="D102" s="232"/>
      <c r="E102" s="235"/>
      <c r="F102" s="238"/>
      <c r="G102" s="217"/>
      <c r="H102" s="255"/>
      <c r="I102" s="249"/>
      <c r="J102" s="146" t="s">
        <v>219</v>
      </c>
      <c r="K102" s="188" t="s">
        <v>167</v>
      </c>
      <c r="L102" s="189"/>
      <c r="M102" s="189"/>
      <c r="N102" s="189"/>
      <c r="O102" s="189"/>
      <c r="P102" s="190"/>
      <c r="Q102" s="214"/>
      <c r="R102" s="405"/>
      <c r="S102" s="95"/>
      <c r="U102" s="85"/>
      <c r="V102" s="287"/>
      <c r="W102" s="289"/>
      <c r="X102" s="289"/>
      <c r="Y102" s="289"/>
      <c r="Z102" s="289"/>
      <c r="AA102" s="289"/>
      <c r="AB102" s="289"/>
      <c r="AC102" s="289"/>
      <c r="AD102" s="289"/>
      <c r="AE102" s="289"/>
      <c r="AF102" s="331"/>
      <c r="AG102" s="289"/>
      <c r="AH102" s="331"/>
      <c r="AI102" s="45"/>
    </row>
    <row r="103" spans="1:35" ht="40" customHeight="1" x14ac:dyDescent="0.35">
      <c r="A103" s="41"/>
      <c r="B103" s="44"/>
      <c r="C103" s="229"/>
      <c r="D103" s="232"/>
      <c r="E103" s="235"/>
      <c r="F103" s="238"/>
      <c r="G103" s="217"/>
      <c r="H103" s="255"/>
      <c r="I103" s="249"/>
      <c r="J103" s="147" t="s">
        <v>220</v>
      </c>
      <c r="K103" s="188" t="s">
        <v>168</v>
      </c>
      <c r="L103" s="189"/>
      <c r="M103" s="189"/>
      <c r="N103" s="189"/>
      <c r="O103" s="189"/>
      <c r="P103" s="190"/>
      <c r="Q103" s="214"/>
      <c r="R103" s="405"/>
      <c r="S103" s="95"/>
      <c r="U103" s="85"/>
      <c r="V103" s="287"/>
      <c r="W103" s="289"/>
      <c r="X103" s="289"/>
      <c r="Y103" s="289"/>
      <c r="Z103" s="289"/>
      <c r="AA103" s="289"/>
      <c r="AB103" s="289"/>
      <c r="AC103" s="289"/>
      <c r="AD103" s="289"/>
      <c r="AE103" s="289"/>
      <c r="AF103" s="331"/>
      <c r="AG103" s="289"/>
      <c r="AH103" s="331"/>
      <c r="AI103" s="45"/>
    </row>
    <row r="104" spans="1:35" ht="47.25" customHeight="1" x14ac:dyDescent="0.35">
      <c r="A104" s="41"/>
      <c r="B104" s="44"/>
      <c r="C104" s="229"/>
      <c r="D104" s="232"/>
      <c r="E104" s="235"/>
      <c r="F104" s="238"/>
      <c r="G104" s="217"/>
      <c r="H104" s="255"/>
      <c r="I104" s="249"/>
      <c r="J104" s="148" t="s">
        <v>221</v>
      </c>
      <c r="K104" s="188" t="s">
        <v>169</v>
      </c>
      <c r="L104" s="189"/>
      <c r="M104" s="189"/>
      <c r="N104" s="189"/>
      <c r="O104" s="189"/>
      <c r="P104" s="190"/>
      <c r="Q104" s="214"/>
      <c r="R104" s="405"/>
      <c r="S104" s="95"/>
      <c r="U104" s="85"/>
      <c r="V104" s="287"/>
      <c r="W104" s="289"/>
      <c r="X104" s="289"/>
      <c r="Y104" s="289"/>
      <c r="Z104" s="289"/>
      <c r="AA104" s="289"/>
      <c r="AB104" s="289"/>
      <c r="AC104" s="289"/>
      <c r="AD104" s="289"/>
      <c r="AE104" s="289"/>
      <c r="AF104" s="331"/>
      <c r="AG104" s="289"/>
      <c r="AH104" s="331"/>
      <c r="AI104" s="45"/>
    </row>
    <row r="105" spans="1:35" ht="71.25" customHeight="1" thickBot="1" x14ac:dyDescent="0.4">
      <c r="A105" s="41"/>
      <c r="B105" s="44"/>
      <c r="C105" s="229"/>
      <c r="D105" s="232"/>
      <c r="E105" s="235"/>
      <c r="F105" s="238"/>
      <c r="G105" s="217"/>
      <c r="H105" s="306"/>
      <c r="I105" s="277"/>
      <c r="J105" s="149" t="s">
        <v>223</v>
      </c>
      <c r="K105" s="194" t="s">
        <v>214</v>
      </c>
      <c r="L105" s="195"/>
      <c r="M105" s="195"/>
      <c r="N105" s="195"/>
      <c r="O105" s="195"/>
      <c r="P105" s="196"/>
      <c r="Q105" s="215"/>
      <c r="R105" s="407"/>
      <c r="S105" s="95"/>
      <c r="U105" s="85"/>
      <c r="V105" s="287"/>
      <c r="W105" s="289"/>
      <c r="X105" s="289"/>
      <c r="Y105" s="289"/>
      <c r="Z105" s="289"/>
      <c r="AA105" s="289"/>
      <c r="AB105" s="289"/>
      <c r="AC105" s="289"/>
      <c r="AD105" s="289"/>
      <c r="AE105" s="289"/>
      <c r="AF105" s="331"/>
      <c r="AG105" s="289"/>
      <c r="AH105" s="331"/>
      <c r="AI105" s="45"/>
    </row>
    <row r="106" spans="1:35" ht="40" customHeight="1" x14ac:dyDescent="0.35">
      <c r="A106" s="41"/>
      <c r="B106" s="44"/>
      <c r="C106" s="229"/>
      <c r="D106" s="164"/>
      <c r="E106" s="235"/>
      <c r="F106" s="238"/>
      <c r="G106" s="216">
        <v>20</v>
      </c>
      <c r="H106" s="312" t="s">
        <v>321</v>
      </c>
      <c r="I106" s="247"/>
      <c r="J106" s="163" t="s">
        <v>225</v>
      </c>
      <c r="K106" s="197" t="s">
        <v>185</v>
      </c>
      <c r="L106" s="198"/>
      <c r="M106" s="198"/>
      <c r="N106" s="198"/>
      <c r="O106" s="198"/>
      <c r="P106" s="199"/>
      <c r="Q106" s="213">
        <v>100</v>
      </c>
      <c r="R106" s="384" t="s">
        <v>421</v>
      </c>
      <c r="S106" s="92"/>
      <c r="U106" s="85"/>
      <c r="V106" s="286"/>
      <c r="W106" s="288">
        <f>IF(Q106="","",Q106)</f>
        <v>100</v>
      </c>
      <c r="X106" s="288"/>
      <c r="Y106" s="288"/>
      <c r="Z106" s="288"/>
      <c r="AA106" s="288"/>
      <c r="AB106" s="288"/>
      <c r="AC106" s="288"/>
      <c r="AD106" s="288"/>
      <c r="AE106" s="288"/>
      <c r="AF106" s="288"/>
      <c r="AG106" s="288"/>
      <c r="AH106" s="330">
        <f>IF(Q106="","",Q106)</f>
        <v>100</v>
      </c>
      <c r="AI106" s="45"/>
    </row>
    <row r="107" spans="1:35" ht="40" customHeight="1" x14ac:dyDescent="0.35">
      <c r="A107" s="41"/>
      <c r="B107" s="44"/>
      <c r="C107" s="229"/>
      <c r="D107" s="164"/>
      <c r="E107" s="235"/>
      <c r="F107" s="238"/>
      <c r="G107" s="217"/>
      <c r="H107" s="255"/>
      <c r="I107" s="249"/>
      <c r="J107" s="146" t="s">
        <v>219</v>
      </c>
      <c r="K107" s="188" t="s">
        <v>186</v>
      </c>
      <c r="L107" s="189"/>
      <c r="M107" s="189"/>
      <c r="N107" s="189"/>
      <c r="O107" s="189"/>
      <c r="P107" s="190"/>
      <c r="Q107" s="214"/>
      <c r="R107" s="405"/>
      <c r="S107" s="92"/>
      <c r="U107" s="85"/>
      <c r="V107" s="287"/>
      <c r="W107" s="289"/>
      <c r="X107" s="289"/>
      <c r="Y107" s="289"/>
      <c r="Z107" s="289"/>
      <c r="AA107" s="289"/>
      <c r="AB107" s="289"/>
      <c r="AC107" s="289"/>
      <c r="AD107" s="289"/>
      <c r="AE107" s="289"/>
      <c r="AF107" s="289"/>
      <c r="AG107" s="289"/>
      <c r="AH107" s="331"/>
      <c r="AI107" s="45"/>
    </row>
    <row r="108" spans="1:35" ht="40" customHeight="1" x14ac:dyDescent="0.35">
      <c r="A108" s="41"/>
      <c r="B108" s="44"/>
      <c r="C108" s="229"/>
      <c r="D108" s="164"/>
      <c r="E108" s="235"/>
      <c r="F108" s="238"/>
      <c r="G108" s="217"/>
      <c r="H108" s="255"/>
      <c r="I108" s="249"/>
      <c r="J108" s="147" t="s">
        <v>220</v>
      </c>
      <c r="K108" s="188" t="s">
        <v>245</v>
      </c>
      <c r="L108" s="189"/>
      <c r="M108" s="189"/>
      <c r="N108" s="189"/>
      <c r="O108" s="189"/>
      <c r="P108" s="190"/>
      <c r="Q108" s="214"/>
      <c r="R108" s="405"/>
      <c r="S108" s="92"/>
      <c r="U108" s="85"/>
      <c r="V108" s="287"/>
      <c r="W108" s="289"/>
      <c r="X108" s="289"/>
      <c r="Y108" s="289"/>
      <c r="Z108" s="289"/>
      <c r="AA108" s="289"/>
      <c r="AB108" s="289"/>
      <c r="AC108" s="289"/>
      <c r="AD108" s="289"/>
      <c r="AE108" s="289"/>
      <c r="AF108" s="289"/>
      <c r="AG108" s="289"/>
      <c r="AH108" s="331"/>
      <c r="AI108" s="45"/>
    </row>
    <row r="109" spans="1:35" ht="40" customHeight="1" x14ac:dyDescent="0.35">
      <c r="A109" s="41"/>
      <c r="B109" s="44"/>
      <c r="C109" s="229"/>
      <c r="D109" s="164"/>
      <c r="E109" s="235"/>
      <c r="F109" s="238"/>
      <c r="G109" s="217"/>
      <c r="H109" s="255"/>
      <c r="I109" s="249"/>
      <c r="J109" s="148" t="s">
        <v>221</v>
      </c>
      <c r="K109" s="188" t="s">
        <v>246</v>
      </c>
      <c r="L109" s="189"/>
      <c r="M109" s="189"/>
      <c r="N109" s="189"/>
      <c r="O109" s="189"/>
      <c r="P109" s="190"/>
      <c r="Q109" s="214"/>
      <c r="R109" s="405"/>
      <c r="S109" s="92"/>
      <c r="U109" s="85"/>
      <c r="V109" s="287"/>
      <c r="W109" s="289"/>
      <c r="X109" s="289"/>
      <c r="Y109" s="289"/>
      <c r="Z109" s="289"/>
      <c r="AA109" s="289"/>
      <c r="AB109" s="289"/>
      <c r="AC109" s="289"/>
      <c r="AD109" s="289"/>
      <c r="AE109" s="289"/>
      <c r="AF109" s="289"/>
      <c r="AG109" s="289"/>
      <c r="AH109" s="331"/>
      <c r="AI109" s="45"/>
    </row>
    <row r="110" spans="1:35" ht="40" customHeight="1" thickBot="1" x14ac:dyDescent="0.4">
      <c r="A110" s="41"/>
      <c r="B110" s="44"/>
      <c r="C110" s="229"/>
      <c r="D110" s="164"/>
      <c r="E110" s="235"/>
      <c r="F110" s="238"/>
      <c r="G110" s="217"/>
      <c r="H110" s="306"/>
      <c r="I110" s="277"/>
      <c r="J110" s="149" t="s">
        <v>223</v>
      </c>
      <c r="K110" s="194" t="s">
        <v>247</v>
      </c>
      <c r="L110" s="195"/>
      <c r="M110" s="195"/>
      <c r="N110" s="195"/>
      <c r="O110" s="195"/>
      <c r="P110" s="196"/>
      <c r="Q110" s="285"/>
      <c r="R110" s="406"/>
      <c r="S110" s="92"/>
      <c r="U110" s="85"/>
      <c r="V110" s="287"/>
      <c r="W110" s="289"/>
      <c r="X110" s="289"/>
      <c r="Y110" s="289"/>
      <c r="Z110" s="289"/>
      <c r="AA110" s="289"/>
      <c r="AB110" s="289"/>
      <c r="AC110" s="289"/>
      <c r="AD110" s="289"/>
      <c r="AE110" s="289"/>
      <c r="AF110" s="289"/>
      <c r="AG110" s="289"/>
      <c r="AH110" s="331"/>
      <c r="AI110" s="45"/>
    </row>
    <row r="111" spans="1:35" ht="40" customHeight="1" x14ac:dyDescent="0.35">
      <c r="A111" s="41"/>
      <c r="B111" s="44"/>
      <c r="C111" s="229"/>
      <c r="D111" s="164"/>
      <c r="E111" s="235"/>
      <c r="F111" s="238"/>
      <c r="G111" s="216">
        <v>21</v>
      </c>
      <c r="H111" s="305" t="s">
        <v>353</v>
      </c>
      <c r="I111" s="266"/>
      <c r="J111" s="163" t="s">
        <v>225</v>
      </c>
      <c r="K111" s="197" t="s">
        <v>249</v>
      </c>
      <c r="L111" s="198"/>
      <c r="M111" s="198"/>
      <c r="N111" s="198"/>
      <c r="O111" s="198"/>
      <c r="P111" s="199"/>
      <c r="Q111" s="213">
        <v>100</v>
      </c>
      <c r="R111" s="384" t="s">
        <v>422</v>
      </c>
      <c r="S111" s="92"/>
      <c r="U111" s="85"/>
      <c r="V111" s="286"/>
      <c r="W111" s="288"/>
      <c r="X111" s="288">
        <f>IF($Q$111="","",$Q$111)</f>
        <v>100</v>
      </c>
      <c r="Y111" s="288"/>
      <c r="Z111" s="288"/>
      <c r="AA111" s="288">
        <f>IF($Q$111="","",$Q$111)</f>
        <v>100</v>
      </c>
      <c r="AB111" s="288"/>
      <c r="AC111" s="288"/>
      <c r="AD111" s="288"/>
      <c r="AE111" s="288"/>
      <c r="AF111" s="288"/>
      <c r="AG111" s="288"/>
      <c r="AH111" s="288">
        <f>IF($Q$111="","",$Q$111)</f>
        <v>100</v>
      </c>
      <c r="AI111" s="45"/>
    </row>
    <row r="112" spans="1:35" ht="40" customHeight="1" x14ac:dyDescent="0.35">
      <c r="A112" s="41"/>
      <c r="B112" s="44"/>
      <c r="C112" s="229"/>
      <c r="D112" s="164"/>
      <c r="E112" s="235"/>
      <c r="F112" s="238"/>
      <c r="G112" s="217"/>
      <c r="H112" s="254"/>
      <c r="I112" s="268"/>
      <c r="J112" s="146" t="s">
        <v>219</v>
      </c>
      <c r="K112" s="188" t="s">
        <v>250</v>
      </c>
      <c r="L112" s="189"/>
      <c r="M112" s="189"/>
      <c r="N112" s="189"/>
      <c r="O112" s="189"/>
      <c r="P112" s="190"/>
      <c r="Q112" s="214"/>
      <c r="R112" s="405"/>
      <c r="S112" s="92"/>
      <c r="U112" s="85"/>
      <c r="V112" s="287"/>
      <c r="W112" s="289"/>
      <c r="X112" s="289"/>
      <c r="Y112" s="289"/>
      <c r="Z112" s="289"/>
      <c r="AA112" s="289"/>
      <c r="AB112" s="289"/>
      <c r="AC112" s="289"/>
      <c r="AD112" s="289"/>
      <c r="AE112" s="289"/>
      <c r="AF112" s="289"/>
      <c r="AG112" s="289"/>
      <c r="AH112" s="289"/>
      <c r="AI112" s="45"/>
    </row>
    <row r="113" spans="1:35" ht="40" customHeight="1" x14ac:dyDescent="0.35">
      <c r="A113" s="41"/>
      <c r="B113" s="44"/>
      <c r="C113" s="229"/>
      <c r="D113" s="164"/>
      <c r="E113" s="235"/>
      <c r="F113" s="238"/>
      <c r="G113" s="217"/>
      <c r="H113" s="254"/>
      <c r="I113" s="268"/>
      <c r="J113" s="147" t="s">
        <v>220</v>
      </c>
      <c r="K113" s="188" t="s">
        <v>251</v>
      </c>
      <c r="L113" s="189"/>
      <c r="M113" s="189"/>
      <c r="N113" s="189"/>
      <c r="O113" s="189"/>
      <c r="P113" s="190"/>
      <c r="Q113" s="214"/>
      <c r="R113" s="405"/>
      <c r="S113" s="92"/>
      <c r="U113" s="85"/>
      <c r="V113" s="287"/>
      <c r="W113" s="289"/>
      <c r="X113" s="289"/>
      <c r="Y113" s="289"/>
      <c r="Z113" s="289"/>
      <c r="AA113" s="289"/>
      <c r="AB113" s="289"/>
      <c r="AC113" s="289"/>
      <c r="AD113" s="289"/>
      <c r="AE113" s="289"/>
      <c r="AF113" s="289"/>
      <c r="AG113" s="289"/>
      <c r="AH113" s="289"/>
      <c r="AI113" s="45"/>
    </row>
    <row r="114" spans="1:35" ht="56.25" customHeight="1" x14ac:dyDescent="0.35">
      <c r="A114" s="41"/>
      <c r="B114" s="44"/>
      <c r="C114" s="229"/>
      <c r="D114" s="164"/>
      <c r="E114" s="235"/>
      <c r="F114" s="238"/>
      <c r="G114" s="217"/>
      <c r="H114" s="254"/>
      <c r="I114" s="268"/>
      <c r="J114" s="148" t="s">
        <v>221</v>
      </c>
      <c r="K114" s="188" t="s">
        <v>252</v>
      </c>
      <c r="L114" s="189"/>
      <c r="M114" s="189"/>
      <c r="N114" s="189"/>
      <c r="O114" s="189"/>
      <c r="P114" s="190"/>
      <c r="Q114" s="214"/>
      <c r="R114" s="405"/>
      <c r="S114" s="92"/>
      <c r="U114" s="85"/>
      <c r="V114" s="287"/>
      <c r="W114" s="289"/>
      <c r="X114" s="289"/>
      <c r="Y114" s="289"/>
      <c r="Z114" s="289"/>
      <c r="AA114" s="289"/>
      <c r="AB114" s="289"/>
      <c r="AC114" s="289"/>
      <c r="AD114" s="289"/>
      <c r="AE114" s="289"/>
      <c r="AF114" s="289"/>
      <c r="AG114" s="289"/>
      <c r="AH114" s="289"/>
      <c r="AI114" s="45"/>
    </row>
    <row r="115" spans="1:35" ht="54" customHeight="1" thickBot="1" x14ac:dyDescent="0.4">
      <c r="A115" s="41"/>
      <c r="B115" s="44"/>
      <c r="C115" s="229"/>
      <c r="D115" s="164"/>
      <c r="E115" s="235"/>
      <c r="F115" s="238"/>
      <c r="G115" s="217"/>
      <c r="H115" s="343"/>
      <c r="I115" s="270"/>
      <c r="J115" s="149" t="s">
        <v>223</v>
      </c>
      <c r="K115" s="188" t="s">
        <v>322</v>
      </c>
      <c r="L115" s="189"/>
      <c r="M115" s="189"/>
      <c r="N115" s="189"/>
      <c r="O115" s="189"/>
      <c r="P115" s="190"/>
      <c r="Q115" s="285"/>
      <c r="R115" s="406"/>
      <c r="S115" s="92"/>
      <c r="U115" s="85"/>
      <c r="V115" s="287"/>
      <c r="W115" s="289"/>
      <c r="X115" s="289"/>
      <c r="Y115" s="289"/>
      <c r="Z115" s="289"/>
      <c r="AA115" s="289"/>
      <c r="AB115" s="289"/>
      <c r="AC115" s="289"/>
      <c r="AD115" s="289"/>
      <c r="AE115" s="289"/>
      <c r="AF115" s="289"/>
      <c r="AG115" s="289"/>
      <c r="AH115" s="289"/>
      <c r="AI115" s="45"/>
    </row>
    <row r="116" spans="1:35" ht="40" customHeight="1" x14ac:dyDescent="0.35">
      <c r="A116" s="41"/>
      <c r="B116" s="44"/>
      <c r="C116" s="229"/>
      <c r="D116" s="164"/>
      <c r="E116" s="235"/>
      <c r="F116" s="238"/>
      <c r="G116" s="216">
        <v>22</v>
      </c>
      <c r="H116" s="305" t="s">
        <v>323</v>
      </c>
      <c r="I116" s="266"/>
      <c r="J116" s="163" t="s">
        <v>225</v>
      </c>
      <c r="K116" s="197" t="s">
        <v>254</v>
      </c>
      <c r="L116" s="198"/>
      <c r="M116" s="198"/>
      <c r="N116" s="198"/>
      <c r="O116" s="198"/>
      <c r="P116" s="199"/>
      <c r="Q116" s="213">
        <v>100</v>
      </c>
      <c r="R116" s="384" t="s">
        <v>423</v>
      </c>
      <c r="S116" s="96"/>
      <c r="U116" s="85"/>
      <c r="V116" s="286"/>
      <c r="W116" s="288"/>
      <c r="X116" s="288">
        <f>IF($Q$116="","",$Q$116)</f>
        <v>100</v>
      </c>
      <c r="Y116" s="288"/>
      <c r="Z116" s="288"/>
      <c r="AA116" s="288"/>
      <c r="AB116" s="288"/>
      <c r="AC116" s="288">
        <f>IF($Q$116="","",$Q$116)</f>
        <v>100</v>
      </c>
      <c r="AD116" s="288"/>
      <c r="AE116" s="288"/>
      <c r="AF116" s="288"/>
      <c r="AG116" s="317">
        <f>IF($Q$116="","",$Q$116)</f>
        <v>100</v>
      </c>
      <c r="AH116" s="330">
        <f>IF($Q$111="","",$Q$111)</f>
        <v>100</v>
      </c>
      <c r="AI116" s="45"/>
    </row>
    <row r="117" spans="1:35" ht="40" customHeight="1" x14ac:dyDescent="0.35">
      <c r="A117" s="41"/>
      <c r="B117" s="44"/>
      <c r="C117" s="229"/>
      <c r="D117" s="164"/>
      <c r="E117" s="235"/>
      <c r="F117" s="238"/>
      <c r="G117" s="217"/>
      <c r="H117" s="254"/>
      <c r="I117" s="268"/>
      <c r="J117" s="146" t="s">
        <v>219</v>
      </c>
      <c r="K117" s="188" t="s">
        <v>255</v>
      </c>
      <c r="L117" s="189"/>
      <c r="M117" s="189"/>
      <c r="N117" s="189"/>
      <c r="O117" s="189"/>
      <c r="P117" s="190"/>
      <c r="Q117" s="214"/>
      <c r="R117" s="405"/>
      <c r="S117" s="96"/>
      <c r="U117" s="85"/>
      <c r="V117" s="287"/>
      <c r="W117" s="289"/>
      <c r="X117" s="289"/>
      <c r="Y117" s="289"/>
      <c r="Z117" s="289"/>
      <c r="AA117" s="289"/>
      <c r="AB117" s="289"/>
      <c r="AC117" s="289"/>
      <c r="AD117" s="289"/>
      <c r="AE117" s="289"/>
      <c r="AF117" s="289"/>
      <c r="AG117" s="318"/>
      <c r="AH117" s="331"/>
      <c r="AI117" s="45"/>
    </row>
    <row r="118" spans="1:35" ht="40" customHeight="1" x14ac:dyDescent="0.35">
      <c r="A118" s="41"/>
      <c r="B118" s="44"/>
      <c r="C118" s="229"/>
      <c r="D118" s="164"/>
      <c r="E118" s="235"/>
      <c r="F118" s="238"/>
      <c r="G118" s="217"/>
      <c r="H118" s="254"/>
      <c r="I118" s="268"/>
      <c r="J118" s="147" t="s">
        <v>220</v>
      </c>
      <c r="K118" s="188" t="s">
        <v>324</v>
      </c>
      <c r="L118" s="189"/>
      <c r="M118" s="189"/>
      <c r="N118" s="189"/>
      <c r="O118" s="189"/>
      <c r="P118" s="190"/>
      <c r="Q118" s="214"/>
      <c r="R118" s="405"/>
      <c r="S118" s="96"/>
      <c r="U118" s="85"/>
      <c r="V118" s="287"/>
      <c r="W118" s="289"/>
      <c r="X118" s="289"/>
      <c r="Y118" s="289"/>
      <c r="Z118" s="289"/>
      <c r="AA118" s="289"/>
      <c r="AB118" s="289"/>
      <c r="AC118" s="289"/>
      <c r="AD118" s="289"/>
      <c r="AE118" s="289"/>
      <c r="AF118" s="289"/>
      <c r="AG118" s="318"/>
      <c r="AH118" s="331"/>
      <c r="AI118" s="45"/>
    </row>
    <row r="119" spans="1:35" ht="40" customHeight="1" x14ac:dyDescent="0.35">
      <c r="A119" s="41"/>
      <c r="B119" s="44"/>
      <c r="C119" s="229"/>
      <c r="D119" s="164"/>
      <c r="E119" s="235"/>
      <c r="F119" s="238"/>
      <c r="G119" s="217"/>
      <c r="H119" s="254"/>
      <c r="I119" s="268"/>
      <c r="J119" s="148" t="s">
        <v>221</v>
      </c>
      <c r="K119" s="188" t="s">
        <v>256</v>
      </c>
      <c r="L119" s="189"/>
      <c r="M119" s="189"/>
      <c r="N119" s="189"/>
      <c r="O119" s="189"/>
      <c r="P119" s="190"/>
      <c r="Q119" s="214"/>
      <c r="R119" s="405"/>
      <c r="S119" s="96"/>
      <c r="U119" s="85"/>
      <c r="V119" s="287"/>
      <c r="W119" s="289"/>
      <c r="X119" s="289"/>
      <c r="Y119" s="289"/>
      <c r="Z119" s="289"/>
      <c r="AA119" s="289"/>
      <c r="AB119" s="289"/>
      <c r="AC119" s="289"/>
      <c r="AD119" s="289"/>
      <c r="AE119" s="289"/>
      <c r="AF119" s="289"/>
      <c r="AG119" s="318"/>
      <c r="AH119" s="331"/>
      <c r="AI119" s="45"/>
    </row>
    <row r="120" spans="1:35" ht="40" customHeight="1" thickBot="1" x14ac:dyDescent="0.4">
      <c r="A120" s="41"/>
      <c r="B120" s="44"/>
      <c r="C120" s="229"/>
      <c r="D120" s="164"/>
      <c r="E120" s="294"/>
      <c r="F120" s="350"/>
      <c r="G120" s="217"/>
      <c r="H120" s="343"/>
      <c r="I120" s="270"/>
      <c r="J120" s="149" t="s">
        <v>223</v>
      </c>
      <c r="K120" s="188" t="s">
        <v>344</v>
      </c>
      <c r="L120" s="189"/>
      <c r="M120" s="189"/>
      <c r="N120" s="189"/>
      <c r="O120" s="189"/>
      <c r="P120" s="190"/>
      <c r="Q120" s="285"/>
      <c r="R120" s="406"/>
      <c r="S120" s="96"/>
      <c r="U120" s="85"/>
      <c r="V120" s="287"/>
      <c r="W120" s="289"/>
      <c r="X120" s="289"/>
      <c r="Y120" s="289"/>
      <c r="Z120" s="289"/>
      <c r="AA120" s="289"/>
      <c r="AB120" s="289"/>
      <c r="AC120" s="289"/>
      <c r="AD120" s="289"/>
      <c r="AE120" s="289"/>
      <c r="AF120" s="289"/>
      <c r="AG120" s="319"/>
      <c r="AH120" s="331"/>
      <c r="AI120" s="45"/>
    </row>
    <row r="121" spans="1:35" ht="40" customHeight="1" x14ac:dyDescent="0.35">
      <c r="A121" s="41"/>
      <c r="B121" s="44"/>
      <c r="C121" s="229" t="s">
        <v>282</v>
      </c>
      <c r="D121" s="359"/>
      <c r="E121" s="293" t="s">
        <v>80</v>
      </c>
      <c r="F121" s="351">
        <f>IF(SUM(Q121:Q145)=0,"",AVERAGE(Q121:Q145))</f>
        <v>100</v>
      </c>
      <c r="G121" s="216">
        <v>23</v>
      </c>
      <c r="H121" s="305" t="s">
        <v>257</v>
      </c>
      <c r="I121" s="266"/>
      <c r="J121" s="163" t="s">
        <v>225</v>
      </c>
      <c r="K121" s="197" t="s">
        <v>178</v>
      </c>
      <c r="L121" s="198"/>
      <c r="M121" s="198"/>
      <c r="N121" s="198"/>
      <c r="O121" s="198"/>
      <c r="P121" s="199"/>
      <c r="Q121" s="213">
        <v>100</v>
      </c>
      <c r="R121" s="389" t="s">
        <v>424</v>
      </c>
      <c r="S121" s="96"/>
      <c r="U121" s="85"/>
      <c r="V121" s="286"/>
      <c r="W121" s="288"/>
      <c r="X121" s="288"/>
      <c r="Y121" s="288"/>
      <c r="Z121" s="288"/>
      <c r="AA121" s="288"/>
      <c r="AB121" s="288"/>
      <c r="AC121" s="288"/>
      <c r="AD121" s="288"/>
      <c r="AE121" s="288"/>
      <c r="AF121" s="317">
        <f>IF($Q$121="","",$Q$121)</f>
        <v>100</v>
      </c>
      <c r="AG121" s="317">
        <f>IF($Q$121="","",$Q$121)</f>
        <v>100</v>
      </c>
      <c r="AH121" s="330"/>
      <c r="AI121" s="45"/>
    </row>
    <row r="122" spans="1:35" ht="40" customHeight="1" x14ac:dyDescent="0.35">
      <c r="A122" s="41"/>
      <c r="B122" s="44"/>
      <c r="C122" s="229"/>
      <c r="D122" s="359"/>
      <c r="E122" s="235"/>
      <c r="F122" s="352"/>
      <c r="G122" s="217"/>
      <c r="H122" s="254"/>
      <c r="I122" s="268"/>
      <c r="J122" s="146" t="s">
        <v>219</v>
      </c>
      <c r="K122" s="188" t="s">
        <v>325</v>
      </c>
      <c r="L122" s="189"/>
      <c r="M122" s="189"/>
      <c r="N122" s="189"/>
      <c r="O122" s="189"/>
      <c r="P122" s="190"/>
      <c r="Q122" s="214"/>
      <c r="R122" s="405"/>
      <c r="S122" s="96"/>
      <c r="U122" s="85"/>
      <c r="V122" s="287"/>
      <c r="W122" s="289"/>
      <c r="X122" s="289"/>
      <c r="Y122" s="289"/>
      <c r="Z122" s="289"/>
      <c r="AA122" s="289"/>
      <c r="AB122" s="289"/>
      <c r="AC122" s="289"/>
      <c r="AD122" s="289"/>
      <c r="AE122" s="289"/>
      <c r="AF122" s="318"/>
      <c r="AG122" s="318"/>
      <c r="AH122" s="331"/>
      <c r="AI122" s="45"/>
    </row>
    <row r="123" spans="1:35" ht="62.25" customHeight="1" x14ac:dyDescent="0.35">
      <c r="A123" s="41"/>
      <c r="B123" s="44"/>
      <c r="C123" s="229"/>
      <c r="D123" s="359"/>
      <c r="E123" s="235"/>
      <c r="F123" s="352"/>
      <c r="G123" s="217"/>
      <c r="H123" s="254"/>
      <c r="I123" s="268"/>
      <c r="J123" s="147" t="s">
        <v>220</v>
      </c>
      <c r="K123" s="188" t="s">
        <v>258</v>
      </c>
      <c r="L123" s="189"/>
      <c r="M123" s="189"/>
      <c r="N123" s="189"/>
      <c r="O123" s="189"/>
      <c r="P123" s="190"/>
      <c r="Q123" s="214"/>
      <c r="R123" s="405"/>
      <c r="S123" s="96"/>
      <c r="U123" s="85"/>
      <c r="V123" s="287"/>
      <c r="W123" s="289"/>
      <c r="X123" s="289"/>
      <c r="Y123" s="289"/>
      <c r="Z123" s="289"/>
      <c r="AA123" s="289"/>
      <c r="AB123" s="289"/>
      <c r="AC123" s="289"/>
      <c r="AD123" s="289"/>
      <c r="AE123" s="289"/>
      <c r="AF123" s="318"/>
      <c r="AG123" s="318"/>
      <c r="AH123" s="331"/>
      <c r="AI123" s="45"/>
    </row>
    <row r="124" spans="1:35" ht="56.25" customHeight="1" x14ac:dyDescent="0.35">
      <c r="A124" s="41"/>
      <c r="B124" s="44"/>
      <c r="C124" s="229"/>
      <c r="D124" s="359"/>
      <c r="E124" s="235"/>
      <c r="F124" s="352"/>
      <c r="G124" s="217"/>
      <c r="H124" s="254"/>
      <c r="I124" s="268"/>
      <c r="J124" s="148" t="s">
        <v>221</v>
      </c>
      <c r="K124" s="188" t="s">
        <v>259</v>
      </c>
      <c r="L124" s="189"/>
      <c r="M124" s="189"/>
      <c r="N124" s="189"/>
      <c r="O124" s="189"/>
      <c r="P124" s="190"/>
      <c r="Q124" s="214"/>
      <c r="R124" s="405"/>
      <c r="S124" s="96"/>
      <c r="U124" s="85"/>
      <c r="V124" s="287"/>
      <c r="W124" s="289"/>
      <c r="X124" s="289"/>
      <c r="Y124" s="289"/>
      <c r="Z124" s="289"/>
      <c r="AA124" s="289"/>
      <c r="AB124" s="289"/>
      <c r="AC124" s="289"/>
      <c r="AD124" s="289"/>
      <c r="AE124" s="289"/>
      <c r="AF124" s="318"/>
      <c r="AG124" s="318"/>
      <c r="AH124" s="331"/>
      <c r="AI124" s="45"/>
    </row>
    <row r="125" spans="1:35" ht="82.5" customHeight="1" thickBot="1" x14ac:dyDescent="0.4">
      <c r="A125" s="41"/>
      <c r="B125" s="44"/>
      <c r="C125" s="229"/>
      <c r="D125" s="359"/>
      <c r="E125" s="235"/>
      <c r="F125" s="352"/>
      <c r="G125" s="217"/>
      <c r="H125" s="343"/>
      <c r="I125" s="270"/>
      <c r="J125" s="149" t="s">
        <v>223</v>
      </c>
      <c r="K125" s="194" t="s">
        <v>326</v>
      </c>
      <c r="L125" s="195"/>
      <c r="M125" s="195"/>
      <c r="N125" s="195"/>
      <c r="O125" s="195"/>
      <c r="P125" s="196"/>
      <c r="Q125" s="285"/>
      <c r="R125" s="405"/>
      <c r="S125" s="96"/>
      <c r="U125" s="85"/>
      <c r="V125" s="287"/>
      <c r="W125" s="289"/>
      <c r="X125" s="289"/>
      <c r="Y125" s="289"/>
      <c r="Z125" s="289"/>
      <c r="AA125" s="289"/>
      <c r="AB125" s="289"/>
      <c r="AC125" s="289"/>
      <c r="AD125" s="289"/>
      <c r="AE125" s="289"/>
      <c r="AF125" s="319"/>
      <c r="AG125" s="319"/>
      <c r="AH125" s="331"/>
      <c r="AI125" s="45"/>
    </row>
    <row r="126" spans="1:35" ht="40" customHeight="1" x14ac:dyDescent="0.35">
      <c r="A126" s="41"/>
      <c r="B126" s="44"/>
      <c r="C126" s="229"/>
      <c r="D126" s="359"/>
      <c r="E126" s="235"/>
      <c r="F126" s="352"/>
      <c r="G126" s="216">
        <v>24</v>
      </c>
      <c r="H126" s="344" t="s">
        <v>327</v>
      </c>
      <c r="I126" s="345"/>
      <c r="J126" s="163" t="s">
        <v>225</v>
      </c>
      <c r="K126" s="197" t="s">
        <v>170</v>
      </c>
      <c r="L126" s="198"/>
      <c r="M126" s="198"/>
      <c r="N126" s="198"/>
      <c r="O126" s="198"/>
      <c r="P126" s="199"/>
      <c r="Q126" s="414">
        <v>100</v>
      </c>
      <c r="R126" s="417" t="s">
        <v>425</v>
      </c>
      <c r="S126" s="92"/>
      <c r="U126" s="85"/>
      <c r="V126" s="286"/>
      <c r="W126" s="288"/>
      <c r="X126" s="288"/>
      <c r="Y126" s="288"/>
      <c r="Z126" s="288"/>
      <c r="AA126" s="288"/>
      <c r="AB126" s="288"/>
      <c r="AC126" s="288"/>
      <c r="AD126" s="288"/>
      <c r="AE126" s="288"/>
      <c r="AF126" s="288" t="e">
        <f>IF(#REF!="","",#REF!)</f>
        <v>#REF!</v>
      </c>
      <c r="AG126" s="288"/>
      <c r="AH126" s="330"/>
      <c r="AI126" s="45"/>
    </row>
    <row r="127" spans="1:35" ht="52.5" customHeight="1" x14ac:dyDescent="0.35">
      <c r="A127" s="41"/>
      <c r="B127" s="44"/>
      <c r="C127" s="229"/>
      <c r="D127" s="359"/>
      <c r="E127" s="235"/>
      <c r="F127" s="352"/>
      <c r="G127" s="217"/>
      <c r="H127" s="346"/>
      <c r="I127" s="347"/>
      <c r="J127" s="146" t="s">
        <v>219</v>
      </c>
      <c r="K127" s="188" t="s">
        <v>171</v>
      </c>
      <c r="L127" s="189"/>
      <c r="M127" s="189"/>
      <c r="N127" s="189"/>
      <c r="O127" s="189"/>
      <c r="P127" s="190"/>
      <c r="Q127" s="415"/>
      <c r="R127" s="418"/>
      <c r="S127" s="92"/>
      <c r="U127" s="85"/>
      <c r="V127" s="287"/>
      <c r="W127" s="289"/>
      <c r="X127" s="289"/>
      <c r="Y127" s="289"/>
      <c r="Z127" s="289"/>
      <c r="AA127" s="289"/>
      <c r="AB127" s="289"/>
      <c r="AC127" s="289"/>
      <c r="AD127" s="289"/>
      <c r="AE127" s="289"/>
      <c r="AF127" s="289"/>
      <c r="AG127" s="289"/>
      <c r="AH127" s="331"/>
      <c r="AI127" s="45"/>
    </row>
    <row r="128" spans="1:35" ht="40" customHeight="1" x14ac:dyDescent="0.35">
      <c r="A128" s="41"/>
      <c r="B128" s="44"/>
      <c r="C128" s="229"/>
      <c r="D128" s="359"/>
      <c r="E128" s="235"/>
      <c r="F128" s="352"/>
      <c r="G128" s="217"/>
      <c r="H128" s="346"/>
      <c r="I128" s="347"/>
      <c r="J128" s="147" t="s">
        <v>220</v>
      </c>
      <c r="K128" s="188" t="s">
        <v>328</v>
      </c>
      <c r="L128" s="189"/>
      <c r="M128" s="189"/>
      <c r="N128" s="189"/>
      <c r="O128" s="189"/>
      <c r="P128" s="190"/>
      <c r="Q128" s="415"/>
      <c r="R128" s="418"/>
      <c r="S128" s="92"/>
      <c r="U128" s="85"/>
      <c r="V128" s="287"/>
      <c r="W128" s="289"/>
      <c r="X128" s="289"/>
      <c r="Y128" s="289"/>
      <c r="Z128" s="289"/>
      <c r="AA128" s="289"/>
      <c r="AB128" s="289"/>
      <c r="AC128" s="289"/>
      <c r="AD128" s="289"/>
      <c r="AE128" s="289"/>
      <c r="AF128" s="289"/>
      <c r="AG128" s="289"/>
      <c r="AH128" s="331"/>
      <c r="AI128" s="45"/>
    </row>
    <row r="129" spans="1:35" ht="40" customHeight="1" x14ac:dyDescent="0.35">
      <c r="A129" s="41"/>
      <c r="B129" s="44"/>
      <c r="C129" s="229"/>
      <c r="D129" s="359"/>
      <c r="E129" s="235"/>
      <c r="F129" s="352"/>
      <c r="G129" s="217"/>
      <c r="H129" s="346"/>
      <c r="I129" s="347"/>
      <c r="J129" s="148" t="s">
        <v>221</v>
      </c>
      <c r="K129" s="188" t="s">
        <v>172</v>
      </c>
      <c r="L129" s="189"/>
      <c r="M129" s="189"/>
      <c r="N129" s="189"/>
      <c r="O129" s="189"/>
      <c r="P129" s="190"/>
      <c r="Q129" s="415"/>
      <c r="R129" s="418"/>
      <c r="S129" s="92"/>
      <c r="U129" s="85"/>
      <c r="V129" s="287"/>
      <c r="W129" s="289"/>
      <c r="X129" s="289"/>
      <c r="Y129" s="289"/>
      <c r="Z129" s="289"/>
      <c r="AA129" s="289"/>
      <c r="AB129" s="289"/>
      <c r="AC129" s="289"/>
      <c r="AD129" s="289"/>
      <c r="AE129" s="289"/>
      <c r="AF129" s="289"/>
      <c r="AG129" s="289"/>
      <c r="AH129" s="331"/>
      <c r="AI129" s="45"/>
    </row>
    <row r="130" spans="1:35" ht="102.5" customHeight="1" thickBot="1" x14ac:dyDescent="0.4">
      <c r="A130" s="41"/>
      <c r="B130" s="44"/>
      <c r="C130" s="229"/>
      <c r="D130" s="359"/>
      <c r="E130" s="235"/>
      <c r="F130" s="352"/>
      <c r="G130" s="217"/>
      <c r="H130" s="348"/>
      <c r="I130" s="349"/>
      <c r="J130" s="149" t="s">
        <v>223</v>
      </c>
      <c r="K130" s="194" t="s">
        <v>173</v>
      </c>
      <c r="L130" s="195"/>
      <c r="M130" s="195"/>
      <c r="N130" s="195"/>
      <c r="O130" s="195"/>
      <c r="P130" s="196"/>
      <c r="Q130" s="416"/>
      <c r="R130" s="419"/>
      <c r="S130" s="92"/>
      <c r="U130" s="85"/>
      <c r="V130" s="287"/>
      <c r="W130" s="289"/>
      <c r="X130" s="289"/>
      <c r="Y130" s="289"/>
      <c r="Z130" s="289"/>
      <c r="AA130" s="289"/>
      <c r="AB130" s="289"/>
      <c r="AC130" s="289"/>
      <c r="AD130" s="289"/>
      <c r="AE130" s="289"/>
      <c r="AF130" s="289"/>
      <c r="AG130" s="289"/>
      <c r="AH130" s="331"/>
      <c r="AI130" s="45"/>
    </row>
    <row r="131" spans="1:35" ht="40" customHeight="1" x14ac:dyDescent="0.35">
      <c r="A131" s="41"/>
      <c r="B131" s="44"/>
      <c r="C131" s="229"/>
      <c r="D131" s="359"/>
      <c r="E131" s="235"/>
      <c r="F131" s="352"/>
      <c r="G131" s="216">
        <v>25</v>
      </c>
      <c r="H131" s="305" t="s">
        <v>357</v>
      </c>
      <c r="I131" s="247"/>
      <c r="J131" s="163" t="s">
        <v>225</v>
      </c>
      <c r="K131" s="197" t="s">
        <v>174</v>
      </c>
      <c r="L131" s="198"/>
      <c r="M131" s="198"/>
      <c r="N131" s="198"/>
      <c r="O131" s="198"/>
      <c r="P131" s="199"/>
      <c r="Q131" s="214">
        <v>100</v>
      </c>
      <c r="R131" s="408"/>
      <c r="S131" s="92"/>
      <c r="U131" s="85"/>
      <c r="V131" s="286"/>
      <c r="W131" s="288"/>
      <c r="X131" s="288"/>
      <c r="Y131" s="288"/>
      <c r="Z131" s="288"/>
      <c r="AA131" s="288"/>
      <c r="AB131" s="288"/>
      <c r="AC131" s="288"/>
      <c r="AD131" s="288"/>
      <c r="AE131" s="288"/>
      <c r="AF131" s="288"/>
      <c r="AG131" s="288"/>
      <c r="AH131" s="330">
        <f>IF(Q131="","",Q131)</f>
        <v>100</v>
      </c>
      <c r="AI131" s="45"/>
    </row>
    <row r="132" spans="1:35" ht="54.75" customHeight="1" x14ac:dyDescent="0.35">
      <c r="A132" s="41"/>
      <c r="B132" s="44"/>
      <c r="C132" s="229"/>
      <c r="D132" s="359"/>
      <c r="E132" s="235"/>
      <c r="F132" s="352"/>
      <c r="G132" s="217"/>
      <c r="H132" s="255"/>
      <c r="I132" s="249"/>
      <c r="J132" s="146" t="s">
        <v>219</v>
      </c>
      <c r="K132" s="188" t="s">
        <v>175</v>
      </c>
      <c r="L132" s="189"/>
      <c r="M132" s="189"/>
      <c r="N132" s="189"/>
      <c r="O132" s="189"/>
      <c r="P132" s="190"/>
      <c r="Q132" s="214"/>
      <c r="R132" s="405" t="s">
        <v>426</v>
      </c>
      <c r="S132" s="92"/>
      <c r="U132" s="85"/>
      <c r="V132" s="287"/>
      <c r="W132" s="289"/>
      <c r="X132" s="289"/>
      <c r="Y132" s="289"/>
      <c r="Z132" s="289"/>
      <c r="AA132" s="289"/>
      <c r="AB132" s="289"/>
      <c r="AC132" s="289"/>
      <c r="AD132" s="289"/>
      <c r="AE132" s="289"/>
      <c r="AF132" s="289"/>
      <c r="AG132" s="289"/>
      <c r="AH132" s="331"/>
      <c r="AI132" s="45"/>
    </row>
    <row r="133" spans="1:35" ht="43.5" customHeight="1" x14ac:dyDescent="0.35">
      <c r="A133" s="41"/>
      <c r="B133" s="44"/>
      <c r="C133" s="229"/>
      <c r="D133" s="359"/>
      <c r="E133" s="235"/>
      <c r="F133" s="352"/>
      <c r="G133" s="217"/>
      <c r="H133" s="255"/>
      <c r="I133" s="249"/>
      <c r="J133" s="147" t="s">
        <v>220</v>
      </c>
      <c r="K133" s="188" t="s">
        <v>176</v>
      </c>
      <c r="L133" s="189"/>
      <c r="M133" s="189"/>
      <c r="N133" s="189"/>
      <c r="O133" s="189"/>
      <c r="P133" s="190"/>
      <c r="Q133" s="214"/>
      <c r="R133" s="405"/>
      <c r="S133" s="92"/>
      <c r="U133" s="85"/>
      <c r="V133" s="287"/>
      <c r="W133" s="289"/>
      <c r="X133" s="289"/>
      <c r="Y133" s="289"/>
      <c r="Z133" s="289"/>
      <c r="AA133" s="289"/>
      <c r="AB133" s="289"/>
      <c r="AC133" s="289"/>
      <c r="AD133" s="289"/>
      <c r="AE133" s="289"/>
      <c r="AF133" s="289"/>
      <c r="AG133" s="289"/>
      <c r="AH133" s="331"/>
      <c r="AI133" s="45"/>
    </row>
    <row r="134" spans="1:35" ht="113.25" customHeight="1" x14ac:dyDescent="0.35">
      <c r="A134" s="41"/>
      <c r="B134" s="44"/>
      <c r="C134" s="229"/>
      <c r="D134" s="359"/>
      <c r="E134" s="235"/>
      <c r="F134" s="352"/>
      <c r="G134" s="217"/>
      <c r="H134" s="255"/>
      <c r="I134" s="249"/>
      <c r="J134" s="148" t="s">
        <v>221</v>
      </c>
      <c r="K134" s="188" t="s">
        <v>177</v>
      </c>
      <c r="L134" s="189"/>
      <c r="M134" s="189"/>
      <c r="N134" s="189"/>
      <c r="O134" s="189"/>
      <c r="P134" s="190"/>
      <c r="Q134" s="214"/>
      <c r="R134" s="405"/>
      <c r="S134" s="92"/>
      <c r="U134" s="85"/>
      <c r="V134" s="287"/>
      <c r="W134" s="289"/>
      <c r="X134" s="289"/>
      <c r="Y134" s="289"/>
      <c r="Z134" s="289"/>
      <c r="AA134" s="289"/>
      <c r="AB134" s="289"/>
      <c r="AC134" s="289"/>
      <c r="AD134" s="289"/>
      <c r="AE134" s="289"/>
      <c r="AF134" s="289"/>
      <c r="AG134" s="289"/>
      <c r="AH134" s="331"/>
      <c r="AI134" s="45"/>
    </row>
    <row r="135" spans="1:35" ht="108.75" customHeight="1" thickBot="1" x14ac:dyDescent="0.4">
      <c r="A135" s="41"/>
      <c r="B135" s="44"/>
      <c r="C135" s="229"/>
      <c r="D135" s="359"/>
      <c r="E135" s="235"/>
      <c r="F135" s="352"/>
      <c r="G135" s="217"/>
      <c r="H135" s="256"/>
      <c r="I135" s="257"/>
      <c r="J135" s="149" t="s">
        <v>223</v>
      </c>
      <c r="K135" s="191" t="s">
        <v>358</v>
      </c>
      <c r="L135" s="192"/>
      <c r="M135" s="192"/>
      <c r="N135" s="192"/>
      <c r="O135" s="192"/>
      <c r="P135" s="193"/>
      <c r="Q135" s="215"/>
      <c r="R135" s="406"/>
      <c r="S135" s="92"/>
      <c r="U135" s="85"/>
      <c r="V135" s="287"/>
      <c r="W135" s="289"/>
      <c r="X135" s="289"/>
      <c r="Y135" s="289"/>
      <c r="Z135" s="289"/>
      <c r="AA135" s="289"/>
      <c r="AB135" s="289"/>
      <c r="AC135" s="289"/>
      <c r="AD135" s="289"/>
      <c r="AE135" s="289"/>
      <c r="AF135" s="289"/>
      <c r="AG135" s="289"/>
      <c r="AH135" s="331"/>
      <c r="AI135" s="45"/>
    </row>
    <row r="136" spans="1:35" ht="40" customHeight="1" x14ac:dyDescent="0.35">
      <c r="A136" s="41"/>
      <c r="B136" s="44"/>
      <c r="C136" s="229"/>
      <c r="D136" s="359"/>
      <c r="E136" s="235"/>
      <c r="F136" s="352"/>
      <c r="G136" s="216">
        <v>26</v>
      </c>
      <c r="H136" s="305" t="s">
        <v>141</v>
      </c>
      <c r="I136" s="247"/>
      <c r="J136" s="163" t="s">
        <v>225</v>
      </c>
      <c r="K136" s="197" t="s">
        <v>260</v>
      </c>
      <c r="L136" s="198"/>
      <c r="M136" s="198"/>
      <c r="N136" s="198"/>
      <c r="O136" s="198"/>
      <c r="P136" s="199"/>
      <c r="Q136" s="213">
        <v>100</v>
      </c>
      <c r="R136" s="384" t="s">
        <v>427</v>
      </c>
      <c r="S136" s="92"/>
      <c r="U136" s="85"/>
      <c r="V136" s="286"/>
      <c r="W136" s="288"/>
      <c r="X136" s="288">
        <f>IF($Q$136="","",$Q$136)</f>
        <v>100</v>
      </c>
      <c r="Y136" s="288"/>
      <c r="Z136" s="288">
        <f>IF($Q$136="","",$Q$136)</f>
        <v>100</v>
      </c>
      <c r="AA136" s="288">
        <f>IF($Q$136="","",$Q$136)</f>
        <v>100</v>
      </c>
      <c r="AB136" s="288"/>
      <c r="AC136" s="288">
        <f>IF($Q$136="","",$Q$136)</f>
        <v>100</v>
      </c>
      <c r="AD136" s="288"/>
      <c r="AE136" s="288"/>
      <c r="AF136" s="288"/>
      <c r="AG136" s="288"/>
      <c r="AH136" s="288">
        <f>IF($Q$136="","",$Q$136)</f>
        <v>100</v>
      </c>
      <c r="AI136" s="45"/>
    </row>
    <row r="137" spans="1:35" ht="40" customHeight="1" x14ac:dyDescent="0.35">
      <c r="A137" s="41"/>
      <c r="B137" s="44"/>
      <c r="C137" s="229"/>
      <c r="D137" s="359"/>
      <c r="E137" s="235"/>
      <c r="F137" s="352"/>
      <c r="G137" s="217"/>
      <c r="H137" s="255"/>
      <c r="I137" s="249"/>
      <c r="J137" s="146" t="s">
        <v>219</v>
      </c>
      <c r="K137" s="188" t="s">
        <v>179</v>
      </c>
      <c r="L137" s="189"/>
      <c r="M137" s="189"/>
      <c r="N137" s="189"/>
      <c r="O137" s="189"/>
      <c r="P137" s="190"/>
      <c r="Q137" s="214"/>
      <c r="R137" s="405"/>
      <c r="S137" s="92"/>
      <c r="U137" s="85"/>
      <c r="V137" s="287"/>
      <c r="W137" s="289"/>
      <c r="X137" s="289"/>
      <c r="Y137" s="289"/>
      <c r="Z137" s="289"/>
      <c r="AA137" s="289"/>
      <c r="AB137" s="289"/>
      <c r="AC137" s="289"/>
      <c r="AD137" s="289"/>
      <c r="AE137" s="289"/>
      <c r="AF137" s="289"/>
      <c r="AG137" s="289"/>
      <c r="AH137" s="289"/>
      <c r="AI137" s="45"/>
    </row>
    <row r="138" spans="1:35" ht="40" customHeight="1" x14ac:dyDescent="0.35">
      <c r="A138" s="41"/>
      <c r="B138" s="44"/>
      <c r="C138" s="229"/>
      <c r="D138" s="359"/>
      <c r="E138" s="235"/>
      <c r="F138" s="352"/>
      <c r="G138" s="217"/>
      <c r="H138" s="255"/>
      <c r="I138" s="249"/>
      <c r="J138" s="147" t="s">
        <v>220</v>
      </c>
      <c r="K138" s="188" t="s">
        <v>180</v>
      </c>
      <c r="L138" s="189"/>
      <c r="M138" s="189"/>
      <c r="N138" s="189"/>
      <c r="O138" s="189"/>
      <c r="P138" s="190"/>
      <c r="Q138" s="214"/>
      <c r="R138" s="405"/>
      <c r="S138" s="92"/>
      <c r="U138" s="85"/>
      <c r="V138" s="287"/>
      <c r="W138" s="289"/>
      <c r="X138" s="289"/>
      <c r="Y138" s="289"/>
      <c r="Z138" s="289"/>
      <c r="AA138" s="289"/>
      <c r="AB138" s="289"/>
      <c r="AC138" s="289"/>
      <c r="AD138" s="289"/>
      <c r="AE138" s="289"/>
      <c r="AF138" s="289"/>
      <c r="AG138" s="289"/>
      <c r="AH138" s="289"/>
      <c r="AI138" s="45"/>
    </row>
    <row r="139" spans="1:35" ht="40" customHeight="1" x14ac:dyDescent="0.35">
      <c r="A139" s="41"/>
      <c r="B139" s="44"/>
      <c r="C139" s="229"/>
      <c r="D139" s="359"/>
      <c r="E139" s="235"/>
      <c r="F139" s="352"/>
      <c r="G139" s="217"/>
      <c r="H139" s="255"/>
      <c r="I139" s="249"/>
      <c r="J139" s="148" t="s">
        <v>221</v>
      </c>
      <c r="K139" s="194" t="s">
        <v>346</v>
      </c>
      <c r="L139" s="195"/>
      <c r="M139" s="195"/>
      <c r="N139" s="195"/>
      <c r="O139" s="195"/>
      <c r="P139" s="196"/>
      <c r="Q139" s="214"/>
      <c r="R139" s="405"/>
      <c r="S139" s="92"/>
      <c r="U139" s="85"/>
      <c r="V139" s="287"/>
      <c r="W139" s="289"/>
      <c r="X139" s="289"/>
      <c r="Y139" s="289"/>
      <c r="Z139" s="289"/>
      <c r="AA139" s="289"/>
      <c r="AB139" s="289"/>
      <c r="AC139" s="289"/>
      <c r="AD139" s="289"/>
      <c r="AE139" s="289"/>
      <c r="AF139" s="289"/>
      <c r="AG139" s="289"/>
      <c r="AH139" s="289"/>
      <c r="AI139" s="45"/>
    </row>
    <row r="140" spans="1:35" ht="75.75" customHeight="1" thickBot="1" x14ac:dyDescent="0.4">
      <c r="A140" s="41"/>
      <c r="B140" s="44"/>
      <c r="C140" s="229"/>
      <c r="D140" s="359"/>
      <c r="E140" s="235"/>
      <c r="F140" s="352"/>
      <c r="G140" s="217"/>
      <c r="H140" s="306"/>
      <c r="I140" s="277"/>
      <c r="J140" s="149" t="s">
        <v>223</v>
      </c>
      <c r="K140" s="194" t="s">
        <v>345</v>
      </c>
      <c r="L140" s="195"/>
      <c r="M140" s="195"/>
      <c r="N140" s="195"/>
      <c r="O140" s="195"/>
      <c r="P140" s="196"/>
      <c r="Q140" s="215"/>
      <c r="R140" s="406"/>
      <c r="S140" s="92"/>
      <c r="U140" s="85"/>
      <c r="V140" s="287"/>
      <c r="W140" s="289"/>
      <c r="X140" s="289"/>
      <c r="Y140" s="289"/>
      <c r="Z140" s="289"/>
      <c r="AA140" s="289"/>
      <c r="AB140" s="289"/>
      <c r="AC140" s="289"/>
      <c r="AD140" s="289"/>
      <c r="AE140" s="289"/>
      <c r="AF140" s="289"/>
      <c r="AG140" s="289"/>
      <c r="AH140" s="289"/>
      <c r="AI140" s="45"/>
    </row>
    <row r="141" spans="1:35" ht="40" customHeight="1" x14ac:dyDescent="0.35">
      <c r="A141" s="41"/>
      <c r="B141" s="44"/>
      <c r="C141" s="229"/>
      <c r="D141" s="359"/>
      <c r="E141" s="235"/>
      <c r="F141" s="352"/>
      <c r="G141" s="216">
        <v>27</v>
      </c>
      <c r="H141" s="305" t="s">
        <v>142</v>
      </c>
      <c r="I141" s="247"/>
      <c r="J141" s="163" t="s">
        <v>225</v>
      </c>
      <c r="K141" s="197" t="s">
        <v>181</v>
      </c>
      <c r="L141" s="198"/>
      <c r="M141" s="198"/>
      <c r="N141" s="198"/>
      <c r="O141" s="198"/>
      <c r="P141" s="199"/>
      <c r="Q141" s="213">
        <v>100</v>
      </c>
      <c r="R141" s="384" t="s">
        <v>428</v>
      </c>
      <c r="S141" s="92"/>
      <c r="U141" s="85"/>
      <c r="V141" s="286"/>
      <c r="W141" s="288">
        <f>IF($Q$141="","",$Q$141)</f>
        <v>100</v>
      </c>
      <c r="X141" s="288">
        <f>IF($Q$141="","",$Q$141)</f>
        <v>100</v>
      </c>
      <c r="Y141" s="288"/>
      <c r="Z141" s="288"/>
      <c r="AA141" s="288"/>
      <c r="AB141" s="288"/>
      <c r="AC141" s="288">
        <f>IF($Q$141="","",$Q$141)</f>
        <v>100</v>
      </c>
      <c r="AD141" s="288"/>
      <c r="AE141" s="288"/>
      <c r="AF141" s="288"/>
      <c r="AG141" s="288"/>
      <c r="AH141" s="288">
        <f>IF($Q$141="","",$Q$141)</f>
        <v>100</v>
      </c>
      <c r="AI141" s="45"/>
    </row>
    <row r="142" spans="1:35" ht="53.25" customHeight="1" x14ac:dyDescent="0.35">
      <c r="A142" s="41"/>
      <c r="B142" s="44"/>
      <c r="C142" s="229"/>
      <c r="D142" s="359"/>
      <c r="E142" s="235"/>
      <c r="F142" s="352"/>
      <c r="G142" s="217"/>
      <c r="H142" s="255"/>
      <c r="I142" s="249"/>
      <c r="J142" s="146" t="s">
        <v>219</v>
      </c>
      <c r="K142" s="188" t="s">
        <v>182</v>
      </c>
      <c r="L142" s="189"/>
      <c r="M142" s="189"/>
      <c r="N142" s="189"/>
      <c r="O142" s="189"/>
      <c r="P142" s="190"/>
      <c r="Q142" s="214"/>
      <c r="R142" s="405"/>
      <c r="S142" s="92"/>
      <c r="U142" s="85"/>
      <c r="V142" s="287"/>
      <c r="W142" s="289"/>
      <c r="X142" s="289"/>
      <c r="Y142" s="289"/>
      <c r="Z142" s="289"/>
      <c r="AA142" s="289"/>
      <c r="AB142" s="289"/>
      <c r="AC142" s="289"/>
      <c r="AD142" s="289"/>
      <c r="AE142" s="289"/>
      <c r="AF142" s="289"/>
      <c r="AG142" s="289"/>
      <c r="AH142" s="289"/>
      <c r="AI142" s="45"/>
    </row>
    <row r="143" spans="1:35" ht="54" customHeight="1" x14ac:dyDescent="0.35">
      <c r="A143" s="41"/>
      <c r="B143" s="44"/>
      <c r="C143" s="229"/>
      <c r="D143" s="359"/>
      <c r="E143" s="235"/>
      <c r="F143" s="352"/>
      <c r="G143" s="217"/>
      <c r="H143" s="255"/>
      <c r="I143" s="249"/>
      <c r="J143" s="147" t="s">
        <v>220</v>
      </c>
      <c r="K143" s="188" t="s">
        <v>183</v>
      </c>
      <c r="L143" s="189"/>
      <c r="M143" s="189"/>
      <c r="N143" s="189"/>
      <c r="O143" s="189"/>
      <c r="P143" s="190"/>
      <c r="Q143" s="214"/>
      <c r="R143" s="405"/>
      <c r="S143" s="92"/>
      <c r="U143" s="85"/>
      <c r="V143" s="287"/>
      <c r="W143" s="289"/>
      <c r="X143" s="289"/>
      <c r="Y143" s="289"/>
      <c r="Z143" s="289"/>
      <c r="AA143" s="289"/>
      <c r="AB143" s="289"/>
      <c r="AC143" s="289"/>
      <c r="AD143" s="289"/>
      <c r="AE143" s="289"/>
      <c r="AF143" s="289"/>
      <c r="AG143" s="289"/>
      <c r="AH143" s="289"/>
      <c r="AI143" s="45"/>
    </row>
    <row r="144" spans="1:35" ht="81" customHeight="1" x14ac:dyDescent="0.35">
      <c r="A144" s="41"/>
      <c r="B144" s="44"/>
      <c r="C144" s="229"/>
      <c r="D144" s="359"/>
      <c r="E144" s="235"/>
      <c r="F144" s="352"/>
      <c r="G144" s="217"/>
      <c r="H144" s="255"/>
      <c r="I144" s="249"/>
      <c r="J144" s="148" t="s">
        <v>221</v>
      </c>
      <c r="K144" s="188" t="s">
        <v>184</v>
      </c>
      <c r="L144" s="189"/>
      <c r="M144" s="189"/>
      <c r="N144" s="189"/>
      <c r="O144" s="189"/>
      <c r="P144" s="190"/>
      <c r="Q144" s="214"/>
      <c r="R144" s="405"/>
      <c r="S144" s="92"/>
      <c r="U144" s="85"/>
      <c r="V144" s="287"/>
      <c r="W144" s="289"/>
      <c r="X144" s="289"/>
      <c r="Y144" s="289"/>
      <c r="Z144" s="289"/>
      <c r="AA144" s="289"/>
      <c r="AB144" s="289"/>
      <c r="AC144" s="289"/>
      <c r="AD144" s="289"/>
      <c r="AE144" s="289"/>
      <c r="AF144" s="289"/>
      <c r="AG144" s="289"/>
      <c r="AH144" s="289"/>
      <c r="AI144" s="45"/>
    </row>
    <row r="145" spans="1:35" ht="80.25" customHeight="1" thickBot="1" x14ac:dyDescent="0.4">
      <c r="A145" s="41"/>
      <c r="B145" s="44"/>
      <c r="C145" s="230"/>
      <c r="D145" s="359"/>
      <c r="E145" s="236"/>
      <c r="F145" s="353"/>
      <c r="G145" s="217"/>
      <c r="H145" s="306"/>
      <c r="I145" s="277"/>
      <c r="J145" s="149" t="s">
        <v>223</v>
      </c>
      <c r="K145" s="194" t="s">
        <v>329</v>
      </c>
      <c r="L145" s="195"/>
      <c r="M145" s="195"/>
      <c r="N145" s="195"/>
      <c r="O145" s="195"/>
      <c r="P145" s="196"/>
      <c r="Q145" s="215"/>
      <c r="R145" s="405"/>
      <c r="S145" s="92"/>
      <c r="U145" s="85"/>
      <c r="V145" s="287"/>
      <c r="W145" s="289"/>
      <c r="X145" s="289"/>
      <c r="Y145" s="289"/>
      <c r="Z145" s="289"/>
      <c r="AA145" s="289"/>
      <c r="AB145" s="289"/>
      <c r="AC145" s="289"/>
      <c r="AD145" s="289"/>
      <c r="AE145" s="289"/>
      <c r="AF145" s="289"/>
      <c r="AG145" s="289"/>
      <c r="AH145" s="289"/>
      <c r="AI145" s="45"/>
    </row>
    <row r="146" spans="1:35" ht="40" customHeight="1" x14ac:dyDescent="0.35">
      <c r="A146" s="41"/>
      <c r="B146" s="44"/>
      <c r="C146" s="228" t="s">
        <v>82</v>
      </c>
      <c r="D146" s="360">
        <f>IF(SUM(Q146:Q195)=0,"",AVERAGE(Q146:Q195))</f>
        <v>99.8</v>
      </c>
      <c r="E146" s="234" t="s">
        <v>83</v>
      </c>
      <c r="F146" s="354">
        <f>IF(SUM(Q146:Q195)=0,"",AVERAGE(Q146:Q195))</f>
        <v>99.8</v>
      </c>
      <c r="G146" s="216">
        <v>28</v>
      </c>
      <c r="H146" s="307" t="s">
        <v>187</v>
      </c>
      <c r="I146" s="308"/>
      <c r="J146" s="163" t="s">
        <v>225</v>
      </c>
      <c r="K146" s="258" t="s">
        <v>192</v>
      </c>
      <c r="L146" s="259"/>
      <c r="M146" s="259"/>
      <c r="N146" s="259"/>
      <c r="O146" s="259"/>
      <c r="P146" s="260"/>
      <c r="Q146" s="203">
        <v>100</v>
      </c>
      <c r="R146" s="205" t="s">
        <v>429</v>
      </c>
      <c r="S146" s="92"/>
      <c r="U146" s="85"/>
      <c r="V146" s="286"/>
      <c r="W146" s="288"/>
      <c r="X146" s="288"/>
      <c r="Y146" s="288"/>
      <c r="Z146" s="288"/>
      <c r="AA146" s="288"/>
      <c r="AB146" s="288"/>
      <c r="AC146" s="288"/>
      <c r="AD146" s="288"/>
      <c r="AE146" s="288"/>
      <c r="AF146" s="288">
        <f>IF($Q$146="","",$Q$146)</f>
        <v>100</v>
      </c>
      <c r="AG146" s="288">
        <f>IF($Q$146="","",$Q$146)</f>
        <v>100</v>
      </c>
      <c r="AH146" s="330"/>
      <c r="AI146" s="45"/>
    </row>
    <row r="147" spans="1:35" ht="40" customHeight="1" x14ac:dyDescent="0.35">
      <c r="A147" s="41"/>
      <c r="B147" s="44"/>
      <c r="C147" s="229"/>
      <c r="D147" s="359"/>
      <c r="E147" s="235"/>
      <c r="F147" s="352"/>
      <c r="G147" s="217"/>
      <c r="H147" s="255"/>
      <c r="I147" s="249"/>
      <c r="J147" s="146" t="s">
        <v>219</v>
      </c>
      <c r="K147" s="188" t="s">
        <v>193</v>
      </c>
      <c r="L147" s="189"/>
      <c r="M147" s="189"/>
      <c r="N147" s="189"/>
      <c r="O147" s="189"/>
      <c r="P147" s="190"/>
      <c r="Q147" s="214"/>
      <c r="R147" s="405"/>
      <c r="S147" s="92"/>
      <c r="U147" s="85"/>
      <c r="V147" s="287"/>
      <c r="W147" s="289"/>
      <c r="X147" s="289"/>
      <c r="Y147" s="289"/>
      <c r="Z147" s="289"/>
      <c r="AA147" s="289"/>
      <c r="AB147" s="289"/>
      <c r="AC147" s="289"/>
      <c r="AD147" s="289"/>
      <c r="AE147" s="289"/>
      <c r="AF147" s="289"/>
      <c r="AG147" s="289"/>
      <c r="AH147" s="331"/>
      <c r="AI147" s="45"/>
    </row>
    <row r="148" spans="1:35" ht="54.75" customHeight="1" x14ac:dyDescent="0.35">
      <c r="A148" s="41"/>
      <c r="B148" s="44"/>
      <c r="C148" s="229"/>
      <c r="D148" s="359"/>
      <c r="E148" s="235"/>
      <c r="F148" s="352"/>
      <c r="G148" s="217"/>
      <c r="H148" s="255"/>
      <c r="I148" s="249"/>
      <c r="J148" s="147" t="s">
        <v>220</v>
      </c>
      <c r="K148" s="188" t="s">
        <v>261</v>
      </c>
      <c r="L148" s="189"/>
      <c r="M148" s="189"/>
      <c r="N148" s="189"/>
      <c r="O148" s="189"/>
      <c r="P148" s="190"/>
      <c r="Q148" s="214"/>
      <c r="R148" s="405"/>
      <c r="S148" s="92"/>
      <c r="U148" s="85"/>
      <c r="V148" s="287"/>
      <c r="W148" s="289"/>
      <c r="X148" s="289"/>
      <c r="Y148" s="289"/>
      <c r="Z148" s="289"/>
      <c r="AA148" s="289"/>
      <c r="AB148" s="289"/>
      <c r="AC148" s="289"/>
      <c r="AD148" s="289"/>
      <c r="AE148" s="289"/>
      <c r="AF148" s="289"/>
      <c r="AG148" s="289"/>
      <c r="AH148" s="331"/>
      <c r="AI148" s="45"/>
    </row>
    <row r="149" spans="1:35" ht="56.25" customHeight="1" x14ac:dyDescent="0.35">
      <c r="A149" s="41"/>
      <c r="B149" s="44"/>
      <c r="C149" s="229"/>
      <c r="D149" s="359"/>
      <c r="E149" s="235"/>
      <c r="F149" s="352"/>
      <c r="G149" s="217"/>
      <c r="H149" s="255"/>
      <c r="I149" s="249"/>
      <c r="J149" s="148" t="s">
        <v>221</v>
      </c>
      <c r="K149" s="188" t="s">
        <v>262</v>
      </c>
      <c r="L149" s="189"/>
      <c r="M149" s="189"/>
      <c r="N149" s="189"/>
      <c r="O149" s="189"/>
      <c r="P149" s="190"/>
      <c r="Q149" s="214"/>
      <c r="R149" s="405"/>
      <c r="S149" s="92"/>
      <c r="U149" s="85"/>
      <c r="V149" s="287"/>
      <c r="W149" s="289"/>
      <c r="X149" s="289"/>
      <c r="Y149" s="289"/>
      <c r="Z149" s="289"/>
      <c r="AA149" s="289"/>
      <c r="AB149" s="289"/>
      <c r="AC149" s="289"/>
      <c r="AD149" s="289"/>
      <c r="AE149" s="289"/>
      <c r="AF149" s="289"/>
      <c r="AG149" s="289"/>
      <c r="AH149" s="331"/>
      <c r="AI149" s="45"/>
    </row>
    <row r="150" spans="1:35" ht="66" customHeight="1" thickBot="1" x14ac:dyDescent="0.4">
      <c r="A150" s="41"/>
      <c r="B150" s="44"/>
      <c r="C150" s="229"/>
      <c r="D150" s="359"/>
      <c r="E150" s="235"/>
      <c r="F150" s="352"/>
      <c r="G150" s="217"/>
      <c r="H150" s="255"/>
      <c r="I150" s="249"/>
      <c r="J150" s="149" t="s">
        <v>223</v>
      </c>
      <c r="K150" s="200" t="s">
        <v>263</v>
      </c>
      <c r="L150" s="201"/>
      <c r="M150" s="201"/>
      <c r="N150" s="201"/>
      <c r="O150" s="201"/>
      <c r="P150" s="202"/>
      <c r="Q150" s="215"/>
      <c r="R150" s="405"/>
      <c r="S150" s="92"/>
      <c r="U150" s="85"/>
      <c r="V150" s="287"/>
      <c r="W150" s="289"/>
      <c r="X150" s="289"/>
      <c r="Y150" s="289"/>
      <c r="Z150" s="289"/>
      <c r="AA150" s="289"/>
      <c r="AB150" s="289"/>
      <c r="AC150" s="289"/>
      <c r="AD150" s="289"/>
      <c r="AE150" s="289"/>
      <c r="AF150" s="289"/>
      <c r="AG150" s="289"/>
      <c r="AH150" s="331"/>
      <c r="AI150" s="45"/>
    </row>
    <row r="151" spans="1:35" ht="40" customHeight="1" x14ac:dyDescent="0.35">
      <c r="A151" s="41"/>
      <c r="B151" s="44"/>
      <c r="C151" s="229"/>
      <c r="D151" s="359"/>
      <c r="E151" s="235"/>
      <c r="F151" s="352"/>
      <c r="G151" s="216">
        <v>29</v>
      </c>
      <c r="H151" s="246" t="s">
        <v>188</v>
      </c>
      <c r="I151" s="247"/>
      <c r="J151" s="163" t="s">
        <v>225</v>
      </c>
      <c r="K151" s="197" t="s">
        <v>264</v>
      </c>
      <c r="L151" s="198"/>
      <c r="M151" s="198"/>
      <c r="N151" s="198"/>
      <c r="O151" s="198"/>
      <c r="P151" s="199"/>
      <c r="Q151" s="213">
        <v>100</v>
      </c>
      <c r="R151" s="384" t="s">
        <v>430</v>
      </c>
      <c r="S151" s="92"/>
      <c r="U151" s="85"/>
      <c r="V151" s="286"/>
      <c r="W151" s="288"/>
      <c r="X151" s="288"/>
      <c r="Y151" s="288"/>
      <c r="Z151" s="288"/>
      <c r="AA151" s="288"/>
      <c r="AB151" s="288"/>
      <c r="AC151" s="288">
        <f>IF($Q$151="","",$Q$151)</f>
        <v>100</v>
      </c>
      <c r="AD151" s="288"/>
      <c r="AE151" s="288"/>
      <c r="AF151" s="288">
        <f>IF($Q$151="","",$Q$151)</f>
        <v>100</v>
      </c>
      <c r="AG151" s="288">
        <f>IF($Q$151="","",$Q$151)</f>
        <v>100</v>
      </c>
      <c r="AH151" s="330"/>
      <c r="AI151" s="45"/>
    </row>
    <row r="152" spans="1:35" ht="53.25" customHeight="1" x14ac:dyDescent="0.35">
      <c r="A152" s="41"/>
      <c r="B152" s="44"/>
      <c r="C152" s="229"/>
      <c r="D152" s="359"/>
      <c r="E152" s="235"/>
      <c r="F152" s="352"/>
      <c r="G152" s="217"/>
      <c r="H152" s="248"/>
      <c r="I152" s="249"/>
      <c r="J152" s="146" t="s">
        <v>219</v>
      </c>
      <c r="K152" s="188" t="s">
        <v>265</v>
      </c>
      <c r="L152" s="189"/>
      <c r="M152" s="189"/>
      <c r="N152" s="189"/>
      <c r="O152" s="189"/>
      <c r="P152" s="190"/>
      <c r="Q152" s="214"/>
      <c r="R152" s="405"/>
      <c r="S152" s="92"/>
      <c r="U152" s="85"/>
      <c r="V152" s="287"/>
      <c r="W152" s="289"/>
      <c r="X152" s="289"/>
      <c r="Y152" s="289"/>
      <c r="Z152" s="289"/>
      <c r="AA152" s="289"/>
      <c r="AB152" s="289"/>
      <c r="AC152" s="289"/>
      <c r="AD152" s="289"/>
      <c r="AE152" s="289"/>
      <c r="AF152" s="289"/>
      <c r="AG152" s="289"/>
      <c r="AH152" s="331"/>
      <c r="AI152" s="45"/>
    </row>
    <row r="153" spans="1:35" ht="69" customHeight="1" x14ac:dyDescent="0.35">
      <c r="A153" s="41"/>
      <c r="B153" s="44"/>
      <c r="C153" s="229"/>
      <c r="D153" s="359"/>
      <c r="E153" s="235"/>
      <c r="F153" s="352"/>
      <c r="G153" s="217"/>
      <c r="H153" s="248"/>
      <c r="I153" s="249"/>
      <c r="J153" s="147" t="s">
        <v>220</v>
      </c>
      <c r="K153" s="188" t="s">
        <v>194</v>
      </c>
      <c r="L153" s="189"/>
      <c r="M153" s="189"/>
      <c r="N153" s="189"/>
      <c r="O153" s="189"/>
      <c r="P153" s="190"/>
      <c r="Q153" s="214"/>
      <c r="R153" s="405"/>
      <c r="S153" s="92"/>
      <c r="U153" s="85"/>
      <c r="V153" s="287"/>
      <c r="W153" s="289"/>
      <c r="X153" s="289"/>
      <c r="Y153" s="289"/>
      <c r="Z153" s="289"/>
      <c r="AA153" s="289"/>
      <c r="AB153" s="289"/>
      <c r="AC153" s="289"/>
      <c r="AD153" s="289"/>
      <c r="AE153" s="289"/>
      <c r="AF153" s="289"/>
      <c r="AG153" s="289"/>
      <c r="AH153" s="331"/>
      <c r="AI153" s="45"/>
    </row>
    <row r="154" spans="1:35" ht="67.5" customHeight="1" x14ac:dyDescent="0.35">
      <c r="A154" s="41"/>
      <c r="B154" s="44"/>
      <c r="C154" s="229"/>
      <c r="D154" s="359"/>
      <c r="E154" s="235"/>
      <c r="F154" s="352"/>
      <c r="G154" s="217"/>
      <c r="H154" s="248"/>
      <c r="I154" s="249"/>
      <c r="J154" s="148" t="s">
        <v>221</v>
      </c>
      <c r="K154" s="188" t="s">
        <v>195</v>
      </c>
      <c r="L154" s="189"/>
      <c r="M154" s="189"/>
      <c r="N154" s="189"/>
      <c r="O154" s="189"/>
      <c r="P154" s="190"/>
      <c r="Q154" s="214"/>
      <c r="R154" s="405"/>
      <c r="S154" s="92"/>
      <c r="U154" s="85"/>
      <c r="V154" s="287"/>
      <c r="W154" s="289"/>
      <c r="X154" s="289"/>
      <c r="Y154" s="289"/>
      <c r="Z154" s="289"/>
      <c r="AA154" s="289"/>
      <c r="AB154" s="289"/>
      <c r="AC154" s="289"/>
      <c r="AD154" s="289"/>
      <c r="AE154" s="289"/>
      <c r="AF154" s="289"/>
      <c r="AG154" s="289"/>
      <c r="AH154" s="331"/>
      <c r="AI154" s="45"/>
    </row>
    <row r="155" spans="1:35" ht="49.5" customHeight="1" thickBot="1" x14ac:dyDescent="0.4">
      <c r="A155" s="41"/>
      <c r="B155" s="44"/>
      <c r="C155" s="229"/>
      <c r="D155" s="359"/>
      <c r="E155" s="235"/>
      <c r="F155" s="352"/>
      <c r="G155" s="217"/>
      <c r="H155" s="248"/>
      <c r="I155" s="249"/>
      <c r="J155" s="149" t="s">
        <v>223</v>
      </c>
      <c r="K155" s="194" t="s">
        <v>196</v>
      </c>
      <c r="L155" s="195"/>
      <c r="M155" s="195"/>
      <c r="N155" s="195"/>
      <c r="O155" s="195"/>
      <c r="P155" s="196"/>
      <c r="Q155" s="215"/>
      <c r="R155" s="406"/>
      <c r="S155" s="92"/>
      <c r="U155" s="85"/>
      <c r="V155" s="287"/>
      <c r="W155" s="289"/>
      <c r="X155" s="289"/>
      <c r="Y155" s="289"/>
      <c r="Z155" s="289"/>
      <c r="AA155" s="289"/>
      <c r="AB155" s="289"/>
      <c r="AC155" s="289"/>
      <c r="AD155" s="289"/>
      <c r="AE155" s="289"/>
      <c r="AF155" s="289"/>
      <c r="AG155" s="289"/>
      <c r="AH155" s="331"/>
      <c r="AI155" s="45"/>
    </row>
    <row r="156" spans="1:35" ht="40" customHeight="1" x14ac:dyDescent="0.35">
      <c r="A156" s="41"/>
      <c r="B156" s="44"/>
      <c r="C156" s="229"/>
      <c r="D156" s="359"/>
      <c r="E156" s="235"/>
      <c r="F156" s="352"/>
      <c r="G156" s="216">
        <v>30</v>
      </c>
      <c r="H156" s="246" t="s">
        <v>365</v>
      </c>
      <c r="I156" s="247"/>
      <c r="J156" s="163" t="s">
        <v>225</v>
      </c>
      <c r="K156" s="197" t="s">
        <v>366</v>
      </c>
      <c r="L156" s="198"/>
      <c r="M156" s="198"/>
      <c r="N156" s="198"/>
      <c r="O156" s="198"/>
      <c r="P156" s="199"/>
      <c r="Q156" s="213">
        <v>100</v>
      </c>
      <c r="R156" s="409" t="s">
        <v>431</v>
      </c>
      <c r="S156" s="92"/>
      <c r="U156" s="85"/>
      <c r="V156" s="286"/>
      <c r="W156" s="288"/>
      <c r="X156" s="288">
        <f>IF($Q$156="","",$Q$156)</f>
        <v>100</v>
      </c>
      <c r="Y156" s="288"/>
      <c r="Z156" s="288"/>
      <c r="AA156" s="288"/>
      <c r="AB156" s="288"/>
      <c r="AC156" s="288">
        <f>IF($Q$156="","",$Q$156)</f>
        <v>100</v>
      </c>
      <c r="AD156" s="288"/>
      <c r="AE156" s="288">
        <f>IF($Q$156="","",$Q$156)</f>
        <v>100</v>
      </c>
      <c r="AF156" s="288">
        <f>IF($Q$156="","",$Q$156)</f>
        <v>100</v>
      </c>
      <c r="AG156" s="288">
        <f>IF($Q$156="","",$Q$156)</f>
        <v>100</v>
      </c>
      <c r="AH156" s="288">
        <f>IF($Q$156="","",$Q$156)</f>
        <v>100</v>
      </c>
      <c r="AI156" s="45"/>
    </row>
    <row r="157" spans="1:35" ht="40" customHeight="1" x14ac:dyDescent="0.35">
      <c r="A157" s="41"/>
      <c r="B157" s="44"/>
      <c r="C157" s="229"/>
      <c r="D157" s="359"/>
      <c r="E157" s="235"/>
      <c r="F157" s="352"/>
      <c r="G157" s="217"/>
      <c r="H157" s="248"/>
      <c r="I157" s="249"/>
      <c r="J157" s="146" t="s">
        <v>219</v>
      </c>
      <c r="K157" s="188" t="s">
        <v>367</v>
      </c>
      <c r="L157" s="189"/>
      <c r="M157" s="189"/>
      <c r="N157" s="189"/>
      <c r="O157" s="189"/>
      <c r="P157" s="190"/>
      <c r="Q157" s="214"/>
      <c r="R157" s="410"/>
      <c r="S157" s="92"/>
      <c r="U157" s="85"/>
      <c r="V157" s="287"/>
      <c r="W157" s="289"/>
      <c r="X157" s="289"/>
      <c r="Y157" s="289"/>
      <c r="Z157" s="289"/>
      <c r="AA157" s="289"/>
      <c r="AB157" s="289"/>
      <c r="AC157" s="289"/>
      <c r="AD157" s="289"/>
      <c r="AE157" s="289"/>
      <c r="AF157" s="289"/>
      <c r="AG157" s="289"/>
      <c r="AH157" s="289"/>
      <c r="AI157" s="45"/>
    </row>
    <row r="158" spans="1:35" ht="40" customHeight="1" x14ac:dyDescent="0.35">
      <c r="A158" s="41"/>
      <c r="B158" s="44"/>
      <c r="C158" s="229"/>
      <c r="D158" s="359"/>
      <c r="E158" s="235"/>
      <c r="F158" s="352"/>
      <c r="G158" s="217"/>
      <c r="H158" s="248"/>
      <c r="I158" s="249"/>
      <c r="J158" s="147" t="s">
        <v>220</v>
      </c>
      <c r="K158" s="188" t="s">
        <v>368</v>
      </c>
      <c r="L158" s="189"/>
      <c r="M158" s="189"/>
      <c r="N158" s="189"/>
      <c r="O158" s="189"/>
      <c r="P158" s="190"/>
      <c r="Q158" s="214"/>
      <c r="R158" s="410"/>
      <c r="S158" s="92"/>
      <c r="U158" s="85"/>
      <c r="V158" s="287"/>
      <c r="W158" s="289"/>
      <c r="X158" s="289"/>
      <c r="Y158" s="289"/>
      <c r="Z158" s="289"/>
      <c r="AA158" s="289"/>
      <c r="AB158" s="289"/>
      <c r="AC158" s="289"/>
      <c r="AD158" s="289"/>
      <c r="AE158" s="289"/>
      <c r="AF158" s="289"/>
      <c r="AG158" s="289"/>
      <c r="AH158" s="289"/>
      <c r="AI158" s="45"/>
    </row>
    <row r="159" spans="1:35" ht="40" customHeight="1" x14ac:dyDescent="0.35">
      <c r="A159" s="41"/>
      <c r="B159" s="44"/>
      <c r="C159" s="229"/>
      <c r="D159" s="359"/>
      <c r="E159" s="235"/>
      <c r="F159" s="352"/>
      <c r="G159" s="217"/>
      <c r="H159" s="248"/>
      <c r="I159" s="249"/>
      <c r="J159" s="148" t="s">
        <v>221</v>
      </c>
      <c r="K159" s="188" t="s">
        <v>197</v>
      </c>
      <c r="L159" s="189"/>
      <c r="M159" s="189"/>
      <c r="N159" s="189"/>
      <c r="O159" s="189"/>
      <c r="P159" s="190"/>
      <c r="Q159" s="214"/>
      <c r="R159" s="410"/>
      <c r="S159" s="92"/>
      <c r="U159" s="85"/>
      <c r="V159" s="287"/>
      <c r="W159" s="289"/>
      <c r="X159" s="289"/>
      <c r="Y159" s="289"/>
      <c r="Z159" s="289"/>
      <c r="AA159" s="289"/>
      <c r="AB159" s="289"/>
      <c r="AC159" s="289"/>
      <c r="AD159" s="289"/>
      <c r="AE159" s="289"/>
      <c r="AF159" s="289"/>
      <c r="AG159" s="289"/>
      <c r="AH159" s="289"/>
      <c r="AI159" s="45"/>
    </row>
    <row r="160" spans="1:35" ht="40" customHeight="1" thickBot="1" x14ac:dyDescent="0.4">
      <c r="A160" s="41"/>
      <c r="B160" s="44"/>
      <c r="C160" s="229"/>
      <c r="D160" s="359"/>
      <c r="E160" s="235"/>
      <c r="F160" s="352"/>
      <c r="G160" s="217"/>
      <c r="H160" s="250"/>
      <c r="I160" s="251"/>
      <c r="J160" s="149" t="s">
        <v>223</v>
      </c>
      <c r="K160" s="194" t="s">
        <v>198</v>
      </c>
      <c r="L160" s="195"/>
      <c r="M160" s="195"/>
      <c r="N160" s="195"/>
      <c r="O160" s="195"/>
      <c r="P160" s="196"/>
      <c r="Q160" s="215"/>
      <c r="R160" s="411"/>
      <c r="S160" s="92"/>
      <c r="U160" s="85"/>
      <c r="V160" s="287"/>
      <c r="W160" s="289"/>
      <c r="X160" s="289"/>
      <c r="Y160" s="289"/>
      <c r="Z160" s="289"/>
      <c r="AA160" s="289"/>
      <c r="AB160" s="289"/>
      <c r="AC160" s="289"/>
      <c r="AD160" s="289"/>
      <c r="AE160" s="289"/>
      <c r="AF160" s="289"/>
      <c r="AG160" s="289"/>
      <c r="AH160" s="289"/>
      <c r="AI160" s="45"/>
    </row>
    <row r="161" spans="1:35" ht="40" customHeight="1" x14ac:dyDescent="0.35">
      <c r="A161" s="41"/>
      <c r="B161" s="44"/>
      <c r="C161" s="229"/>
      <c r="D161" s="359"/>
      <c r="E161" s="235"/>
      <c r="F161" s="352"/>
      <c r="G161" s="216">
        <v>31</v>
      </c>
      <c r="H161" s="267" t="s">
        <v>363</v>
      </c>
      <c r="I161" s="249"/>
      <c r="J161" s="163" t="s">
        <v>225</v>
      </c>
      <c r="K161" s="197" t="s">
        <v>359</v>
      </c>
      <c r="L161" s="198"/>
      <c r="M161" s="198"/>
      <c r="N161" s="198"/>
      <c r="O161" s="198"/>
      <c r="P161" s="199"/>
      <c r="Q161" s="213">
        <v>100</v>
      </c>
      <c r="R161" s="389" t="s">
        <v>432</v>
      </c>
      <c r="S161" s="92"/>
      <c r="U161" s="85"/>
      <c r="V161" s="286"/>
      <c r="W161" s="288"/>
      <c r="X161" s="288"/>
      <c r="Y161" s="288"/>
      <c r="Z161" s="288"/>
      <c r="AA161" s="288"/>
      <c r="AB161" s="288"/>
      <c r="AC161" s="288">
        <f>IF($Q$161="","",$Q$161)</f>
        <v>100</v>
      </c>
      <c r="AD161" s="288"/>
      <c r="AE161" s="288"/>
      <c r="AF161" s="288"/>
      <c r="AG161" s="288"/>
      <c r="AH161" s="330"/>
      <c r="AI161" s="45"/>
    </row>
    <row r="162" spans="1:35" ht="51.75" customHeight="1" x14ac:dyDescent="0.35">
      <c r="A162" s="41"/>
      <c r="B162" s="44"/>
      <c r="C162" s="229"/>
      <c r="D162" s="359"/>
      <c r="E162" s="235"/>
      <c r="F162" s="352"/>
      <c r="G162" s="217"/>
      <c r="H162" s="248"/>
      <c r="I162" s="249"/>
      <c r="J162" s="146" t="s">
        <v>219</v>
      </c>
      <c r="K162" s="188" t="s">
        <v>360</v>
      </c>
      <c r="L162" s="189"/>
      <c r="M162" s="189"/>
      <c r="N162" s="189"/>
      <c r="O162" s="189"/>
      <c r="P162" s="190"/>
      <c r="Q162" s="214"/>
      <c r="R162" s="405"/>
      <c r="S162" s="92"/>
      <c r="U162" s="85"/>
      <c r="V162" s="287"/>
      <c r="W162" s="289"/>
      <c r="X162" s="289"/>
      <c r="Y162" s="289"/>
      <c r="Z162" s="289"/>
      <c r="AA162" s="289"/>
      <c r="AB162" s="289"/>
      <c r="AC162" s="289"/>
      <c r="AD162" s="289"/>
      <c r="AE162" s="289"/>
      <c r="AF162" s="289"/>
      <c r="AG162" s="289"/>
      <c r="AH162" s="331"/>
      <c r="AI162" s="45"/>
    </row>
    <row r="163" spans="1:35" ht="56.25" customHeight="1" x14ac:dyDescent="0.35">
      <c r="A163" s="41"/>
      <c r="B163" s="44"/>
      <c r="C163" s="229"/>
      <c r="D163" s="359"/>
      <c r="E163" s="235"/>
      <c r="F163" s="352"/>
      <c r="G163" s="217"/>
      <c r="H163" s="248"/>
      <c r="I163" s="249"/>
      <c r="J163" s="147" t="s">
        <v>220</v>
      </c>
      <c r="K163" s="188" t="s">
        <v>364</v>
      </c>
      <c r="L163" s="189"/>
      <c r="M163" s="189"/>
      <c r="N163" s="189"/>
      <c r="O163" s="189"/>
      <c r="P163" s="190"/>
      <c r="Q163" s="214"/>
      <c r="R163" s="405"/>
      <c r="S163" s="92"/>
      <c r="U163" s="85"/>
      <c r="V163" s="287"/>
      <c r="W163" s="289"/>
      <c r="X163" s="289"/>
      <c r="Y163" s="289"/>
      <c r="Z163" s="289"/>
      <c r="AA163" s="289"/>
      <c r="AB163" s="289"/>
      <c r="AC163" s="289"/>
      <c r="AD163" s="289"/>
      <c r="AE163" s="289"/>
      <c r="AF163" s="289"/>
      <c r="AG163" s="289"/>
      <c r="AH163" s="331"/>
      <c r="AI163" s="45"/>
    </row>
    <row r="164" spans="1:35" ht="84.75" customHeight="1" x14ac:dyDescent="0.35">
      <c r="A164" s="41"/>
      <c r="B164" s="44"/>
      <c r="C164" s="229"/>
      <c r="D164" s="359"/>
      <c r="E164" s="235"/>
      <c r="F164" s="352"/>
      <c r="G164" s="217"/>
      <c r="H164" s="248"/>
      <c r="I164" s="249"/>
      <c r="J164" s="148" t="s">
        <v>221</v>
      </c>
      <c r="K164" s="188" t="s">
        <v>361</v>
      </c>
      <c r="L164" s="189"/>
      <c r="M164" s="189"/>
      <c r="N164" s="189"/>
      <c r="O164" s="189"/>
      <c r="P164" s="190"/>
      <c r="Q164" s="214"/>
      <c r="R164" s="405"/>
      <c r="S164" s="92"/>
      <c r="U164" s="85"/>
      <c r="V164" s="287"/>
      <c r="W164" s="289"/>
      <c r="X164" s="289"/>
      <c r="Y164" s="289"/>
      <c r="Z164" s="289"/>
      <c r="AA164" s="289"/>
      <c r="AB164" s="289"/>
      <c r="AC164" s="289"/>
      <c r="AD164" s="289"/>
      <c r="AE164" s="289"/>
      <c r="AF164" s="289"/>
      <c r="AG164" s="289"/>
      <c r="AH164" s="331"/>
      <c r="AI164" s="45"/>
    </row>
    <row r="165" spans="1:35" ht="87" customHeight="1" thickBot="1" x14ac:dyDescent="0.4">
      <c r="A165" s="41"/>
      <c r="B165" s="44"/>
      <c r="C165" s="229"/>
      <c r="D165" s="359"/>
      <c r="E165" s="235"/>
      <c r="F165" s="352"/>
      <c r="G165" s="217"/>
      <c r="H165" s="248"/>
      <c r="I165" s="249"/>
      <c r="J165" s="149" t="s">
        <v>223</v>
      </c>
      <c r="K165" s="194" t="s">
        <v>362</v>
      </c>
      <c r="L165" s="195"/>
      <c r="M165" s="195"/>
      <c r="N165" s="195"/>
      <c r="O165" s="195"/>
      <c r="P165" s="196"/>
      <c r="Q165" s="215"/>
      <c r="R165" s="405"/>
      <c r="S165" s="92"/>
      <c r="U165" s="85"/>
      <c r="V165" s="287"/>
      <c r="W165" s="289"/>
      <c r="X165" s="289"/>
      <c r="Y165" s="289"/>
      <c r="Z165" s="289"/>
      <c r="AA165" s="289"/>
      <c r="AB165" s="289"/>
      <c r="AC165" s="289"/>
      <c r="AD165" s="289"/>
      <c r="AE165" s="289"/>
      <c r="AF165" s="289"/>
      <c r="AG165" s="289"/>
      <c r="AH165" s="331"/>
      <c r="AI165" s="45"/>
    </row>
    <row r="166" spans="1:35" ht="40" customHeight="1" x14ac:dyDescent="0.35">
      <c r="A166" s="41"/>
      <c r="B166" s="44"/>
      <c r="C166" s="229"/>
      <c r="D166" s="359"/>
      <c r="E166" s="235"/>
      <c r="F166" s="352"/>
      <c r="G166" s="216">
        <v>32</v>
      </c>
      <c r="H166" s="246" t="s">
        <v>350</v>
      </c>
      <c r="I166" s="266"/>
      <c r="J166" s="163" t="s">
        <v>225</v>
      </c>
      <c r="K166" s="197" t="s">
        <v>199</v>
      </c>
      <c r="L166" s="198"/>
      <c r="M166" s="198"/>
      <c r="N166" s="198"/>
      <c r="O166" s="198"/>
      <c r="P166" s="199"/>
      <c r="Q166" s="420">
        <v>98</v>
      </c>
      <c r="R166" s="423" t="s">
        <v>433</v>
      </c>
      <c r="S166" s="92"/>
      <c r="U166" s="85"/>
      <c r="V166" s="286"/>
      <c r="W166" s="288"/>
      <c r="X166" s="288"/>
      <c r="Y166" s="288"/>
      <c r="Z166" s="288"/>
      <c r="AA166" s="288"/>
      <c r="AB166" s="288"/>
      <c r="AC166" s="288">
        <f>IF($Q$166="","",$Q$166)</f>
        <v>98</v>
      </c>
      <c r="AD166" s="288"/>
      <c r="AE166" s="288"/>
      <c r="AF166" s="288"/>
      <c r="AG166" s="288"/>
      <c r="AH166" s="330"/>
      <c r="AI166" s="45"/>
    </row>
    <row r="167" spans="1:35" ht="47.25" customHeight="1" x14ac:dyDescent="0.35">
      <c r="A167" s="41"/>
      <c r="B167" s="44"/>
      <c r="C167" s="229"/>
      <c r="D167" s="359"/>
      <c r="E167" s="235"/>
      <c r="F167" s="352"/>
      <c r="G167" s="217"/>
      <c r="H167" s="267"/>
      <c r="I167" s="268"/>
      <c r="J167" s="146" t="s">
        <v>219</v>
      </c>
      <c r="K167" s="188" t="s">
        <v>200</v>
      </c>
      <c r="L167" s="189"/>
      <c r="M167" s="189"/>
      <c r="N167" s="189"/>
      <c r="O167" s="189"/>
      <c r="P167" s="190"/>
      <c r="Q167" s="421"/>
      <c r="R167" s="424"/>
      <c r="S167" s="92"/>
      <c r="U167" s="85"/>
      <c r="V167" s="287"/>
      <c r="W167" s="289"/>
      <c r="X167" s="289"/>
      <c r="Y167" s="289"/>
      <c r="Z167" s="289"/>
      <c r="AA167" s="289"/>
      <c r="AB167" s="289"/>
      <c r="AC167" s="289"/>
      <c r="AD167" s="289"/>
      <c r="AE167" s="289"/>
      <c r="AF167" s="289"/>
      <c r="AG167" s="289"/>
      <c r="AH167" s="331"/>
      <c r="AI167" s="45"/>
    </row>
    <row r="168" spans="1:35" ht="60.75" customHeight="1" x14ac:dyDescent="0.35">
      <c r="A168" s="41"/>
      <c r="B168" s="44"/>
      <c r="C168" s="229"/>
      <c r="D168" s="359"/>
      <c r="E168" s="235"/>
      <c r="F168" s="352"/>
      <c r="G168" s="217"/>
      <c r="H168" s="267"/>
      <c r="I168" s="268"/>
      <c r="J168" s="147" t="s">
        <v>220</v>
      </c>
      <c r="K168" s="188" t="s">
        <v>201</v>
      </c>
      <c r="L168" s="189"/>
      <c r="M168" s="189"/>
      <c r="N168" s="189"/>
      <c r="O168" s="189"/>
      <c r="P168" s="190"/>
      <c r="Q168" s="421"/>
      <c r="R168" s="424"/>
      <c r="S168" s="92"/>
      <c r="U168" s="85"/>
      <c r="V168" s="287"/>
      <c r="W168" s="289"/>
      <c r="X168" s="289"/>
      <c r="Y168" s="289"/>
      <c r="Z168" s="289"/>
      <c r="AA168" s="289"/>
      <c r="AB168" s="289"/>
      <c r="AC168" s="289"/>
      <c r="AD168" s="289"/>
      <c r="AE168" s="289"/>
      <c r="AF168" s="289"/>
      <c r="AG168" s="289"/>
      <c r="AH168" s="331"/>
      <c r="AI168" s="45"/>
    </row>
    <row r="169" spans="1:35" ht="82.5" customHeight="1" x14ac:dyDescent="0.35">
      <c r="A169" s="41"/>
      <c r="B169" s="44"/>
      <c r="C169" s="229"/>
      <c r="D169" s="359"/>
      <c r="E169" s="235"/>
      <c r="F169" s="352"/>
      <c r="G169" s="217"/>
      <c r="H169" s="267"/>
      <c r="I169" s="268"/>
      <c r="J169" s="148" t="s">
        <v>221</v>
      </c>
      <c r="K169" s="188" t="s">
        <v>351</v>
      </c>
      <c r="L169" s="189"/>
      <c r="M169" s="189"/>
      <c r="N169" s="189"/>
      <c r="O169" s="189"/>
      <c r="P169" s="190"/>
      <c r="Q169" s="421"/>
      <c r="R169" s="424"/>
      <c r="S169" s="92"/>
      <c r="U169" s="85"/>
      <c r="V169" s="287"/>
      <c r="W169" s="289"/>
      <c r="X169" s="289"/>
      <c r="Y169" s="289"/>
      <c r="Z169" s="289"/>
      <c r="AA169" s="289"/>
      <c r="AB169" s="289"/>
      <c r="AC169" s="289"/>
      <c r="AD169" s="289"/>
      <c r="AE169" s="289"/>
      <c r="AF169" s="289"/>
      <c r="AG169" s="289"/>
      <c r="AH169" s="331"/>
      <c r="AI169" s="45"/>
    </row>
    <row r="170" spans="1:35" ht="93.75" customHeight="1" thickBot="1" x14ac:dyDescent="0.4">
      <c r="A170" s="41"/>
      <c r="B170" s="44"/>
      <c r="C170" s="229"/>
      <c r="D170" s="359"/>
      <c r="E170" s="294"/>
      <c r="F170" s="352"/>
      <c r="G170" s="217"/>
      <c r="H170" s="269"/>
      <c r="I170" s="270"/>
      <c r="J170" s="149" t="s">
        <v>223</v>
      </c>
      <c r="K170" s="194" t="s">
        <v>352</v>
      </c>
      <c r="L170" s="195"/>
      <c r="M170" s="195"/>
      <c r="N170" s="195"/>
      <c r="O170" s="195"/>
      <c r="P170" s="196"/>
      <c r="Q170" s="422"/>
      <c r="R170" s="424"/>
      <c r="S170" s="92"/>
      <c r="U170" s="85"/>
      <c r="V170" s="287"/>
      <c r="W170" s="289"/>
      <c r="X170" s="289"/>
      <c r="Y170" s="289"/>
      <c r="Z170" s="289"/>
      <c r="AA170" s="289"/>
      <c r="AB170" s="289"/>
      <c r="AC170" s="289"/>
      <c r="AD170" s="289"/>
      <c r="AE170" s="289"/>
      <c r="AF170" s="289"/>
      <c r="AG170" s="289"/>
      <c r="AH170" s="331"/>
      <c r="AI170" s="45"/>
    </row>
    <row r="171" spans="1:35" ht="40" customHeight="1" x14ac:dyDescent="0.35">
      <c r="A171" s="41"/>
      <c r="B171" s="44"/>
      <c r="C171" s="229"/>
      <c r="D171" s="359"/>
      <c r="E171" s="293" t="s">
        <v>84</v>
      </c>
      <c r="F171" s="352"/>
      <c r="G171" s="216">
        <v>33</v>
      </c>
      <c r="H171" s="246" t="s">
        <v>216</v>
      </c>
      <c r="I171" s="247"/>
      <c r="J171" s="163" t="s">
        <v>225</v>
      </c>
      <c r="K171" s="197" t="s">
        <v>202</v>
      </c>
      <c r="L171" s="198"/>
      <c r="M171" s="198"/>
      <c r="N171" s="198"/>
      <c r="O171" s="198"/>
      <c r="P171" s="199"/>
      <c r="Q171" s="213">
        <v>100</v>
      </c>
      <c r="R171" s="389" t="s">
        <v>434</v>
      </c>
      <c r="S171" s="92"/>
      <c r="U171" s="85"/>
      <c r="V171" s="286"/>
      <c r="W171" s="288"/>
      <c r="X171" s="288"/>
      <c r="Y171" s="288"/>
      <c r="Z171" s="288">
        <f>IF($Q$171="","",$Q$171)</f>
        <v>100</v>
      </c>
      <c r="AA171" s="288"/>
      <c r="AB171" s="288"/>
      <c r="AC171" s="288">
        <f>IF($Q$171="","",$Q$171)</f>
        <v>100</v>
      </c>
      <c r="AD171" s="288"/>
      <c r="AE171" s="288"/>
      <c r="AF171" s="288"/>
      <c r="AG171" s="288"/>
      <c r="AH171" s="330"/>
      <c r="AI171" s="45"/>
    </row>
    <row r="172" spans="1:35" ht="40" customHeight="1" x14ac:dyDescent="0.35">
      <c r="A172" s="41"/>
      <c r="B172" s="44"/>
      <c r="C172" s="229"/>
      <c r="D172" s="359"/>
      <c r="E172" s="235"/>
      <c r="F172" s="352"/>
      <c r="G172" s="217"/>
      <c r="H172" s="248"/>
      <c r="I172" s="249"/>
      <c r="J172" s="146" t="s">
        <v>219</v>
      </c>
      <c r="K172" s="188" t="s">
        <v>211</v>
      </c>
      <c r="L172" s="189"/>
      <c r="M172" s="189"/>
      <c r="N172" s="189"/>
      <c r="O172" s="189"/>
      <c r="P172" s="190"/>
      <c r="Q172" s="214"/>
      <c r="R172" s="405"/>
      <c r="S172" s="92"/>
      <c r="U172" s="85"/>
      <c r="V172" s="287"/>
      <c r="W172" s="289"/>
      <c r="X172" s="289"/>
      <c r="Y172" s="289"/>
      <c r="Z172" s="289"/>
      <c r="AA172" s="289"/>
      <c r="AB172" s="289"/>
      <c r="AC172" s="289"/>
      <c r="AD172" s="289"/>
      <c r="AE172" s="289"/>
      <c r="AF172" s="289"/>
      <c r="AG172" s="289"/>
      <c r="AH172" s="331"/>
      <c r="AI172" s="45"/>
    </row>
    <row r="173" spans="1:35" ht="40" customHeight="1" x14ac:dyDescent="0.35">
      <c r="A173" s="41"/>
      <c r="B173" s="44"/>
      <c r="C173" s="229"/>
      <c r="D173" s="359"/>
      <c r="E173" s="235"/>
      <c r="F173" s="352"/>
      <c r="G173" s="217"/>
      <c r="H173" s="248"/>
      <c r="I173" s="249"/>
      <c r="J173" s="147" t="s">
        <v>220</v>
      </c>
      <c r="K173" s="188" t="s">
        <v>330</v>
      </c>
      <c r="L173" s="189"/>
      <c r="M173" s="189"/>
      <c r="N173" s="189"/>
      <c r="O173" s="189"/>
      <c r="P173" s="190"/>
      <c r="Q173" s="214"/>
      <c r="R173" s="405"/>
      <c r="S173" s="92"/>
      <c r="U173" s="85"/>
      <c r="V173" s="287"/>
      <c r="W173" s="289"/>
      <c r="X173" s="289"/>
      <c r="Y173" s="289"/>
      <c r="Z173" s="289"/>
      <c r="AA173" s="289"/>
      <c r="AB173" s="289"/>
      <c r="AC173" s="289"/>
      <c r="AD173" s="289"/>
      <c r="AE173" s="289"/>
      <c r="AF173" s="289"/>
      <c r="AG173" s="289"/>
      <c r="AH173" s="331"/>
      <c r="AI173" s="45"/>
    </row>
    <row r="174" spans="1:35" ht="56.25" customHeight="1" x14ac:dyDescent="0.35">
      <c r="A174" s="41"/>
      <c r="B174" s="44"/>
      <c r="C174" s="229"/>
      <c r="D174" s="359"/>
      <c r="E174" s="235"/>
      <c r="F174" s="352"/>
      <c r="G174" s="217"/>
      <c r="H174" s="248"/>
      <c r="I174" s="249"/>
      <c r="J174" s="148" t="s">
        <v>221</v>
      </c>
      <c r="K174" s="188" t="s">
        <v>267</v>
      </c>
      <c r="L174" s="189"/>
      <c r="M174" s="189"/>
      <c r="N174" s="189"/>
      <c r="O174" s="189"/>
      <c r="P174" s="190"/>
      <c r="Q174" s="214"/>
      <c r="R174" s="405"/>
      <c r="S174" s="92"/>
      <c r="U174" s="85"/>
      <c r="V174" s="287"/>
      <c r="W174" s="289"/>
      <c r="X174" s="289"/>
      <c r="Y174" s="289"/>
      <c r="Z174" s="289"/>
      <c r="AA174" s="289"/>
      <c r="AB174" s="289"/>
      <c r="AC174" s="289"/>
      <c r="AD174" s="289"/>
      <c r="AE174" s="289"/>
      <c r="AF174" s="289"/>
      <c r="AG174" s="289"/>
      <c r="AH174" s="331"/>
      <c r="AI174" s="45"/>
    </row>
    <row r="175" spans="1:35" ht="58.5" customHeight="1" thickBot="1" x14ac:dyDescent="0.4">
      <c r="A175" s="41"/>
      <c r="B175" s="44"/>
      <c r="C175" s="229"/>
      <c r="D175" s="359"/>
      <c r="E175" s="235"/>
      <c r="F175" s="352"/>
      <c r="G175" s="217"/>
      <c r="H175" s="250"/>
      <c r="I175" s="251"/>
      <c r="J175" s="149" t="s">
        <v>223</v>
      </c>
      <c r="K175" s="194" t="s">
        <v>268</v>
      </c>
      <c r="L175" s="195"/>
      <c r="M175" s="195"/>
      <c r="N175" s="195"/>
      <c r="O175" s="195"/>
      <c r="P175" s="196"/>
      <c r="Q175" s="215"/>
      <c r="R175" s="406"/>
      <c r="S175" s="92"/>
      <c r="U175" s="85"/>
      <c r="V175" s="287"/>
      <c r="W175" s="289"/>
      <c r="X175" s="289"/>
      <c r="Y175" s="289"/>
      <c r="Z175" s="289"/>
      <c r="AA175" s="289"/>
      <c r="AB175" s="289"/>
      <c r="AC175" s="289"/>
      <c r="AD175" s="289"/>
      <c r="AE175" s="289"/>
      <c r="AF175" s="289"/>
      <c r="AG175" s="289"/>
      <c r="AH175" s="331"/>
      <c r="AI175" s="45"/>
    </row>
    <row r="176" spans="1:35" ht="40" customHeight="1" x14ac:dyDescent="0.35">
      <c r="A176" s="41"/>
      <c r="B176" s="44"/>
      <c r="C176" s="229"/>
      <c r="D176" s="359"/>
      <c r="E176" s="235"/>
      <c r="F176" s="352"/>
      <c r="G176" s="216">
        <v>34</v>
      </c>
      <c r="H176" s="246" t="s">
        <v>217</v>
      </c>
      <c r="I176" s="247"/>
      <c r="J176" s="163" t="s">
        <v>225</v>
      </c>
      <c r="K176" s="197" t="s">
        <v>203</v>
      </c>
      <c r="L176" s="198"/>
      <c r="M176" s="198"/>
      <c r="N176" s="198"/>
      <c r="O176" s="198"/>
      <c r="P176" s="199"/>
      <c r="Q176" s="213">
        <v>100</v>
      </c>
      <c r="R176" s="384" t="s">
        <v>435</v>
      </c>
      <c r="S176" s="92"/>
      <c r="U176" s="85"/>
      <c r="V176" s="286"/>
      <c r="W176" s="288"/>
      <c r="X176" s="288"/>
      <c r="Y176" s="288"/>
      <c r="Z176" s="288"/>
      <c r="AA176" s="288"/>
      <c r="AB176" s="288"/>
      <c r="AC176" s="288">
        <f>IF($Q$176="","",$Q$176)</f>
        <v>100</v>
      </c>
      <c r="AD176" s="288"/>
      <c r="AE176" s="288"/>
      <c r="AF176" s="288"/>
      <c r="AG176" s="288"/>
      <c r="AH176" s="330"/>
      <c r="AI176" s="45"/>
    </row>
    <row r="177" spans="1:35" ht="40" customHeight="1" x14ac:dyDescent="0.35">
      <c r="A177" s="41"/>
      <c r="B177" s="44"/>
      <c r="C177" s="229"/>
      <c r="D177" s="359"/>
      <c r="E177" s="235"/>
      <c r="F177" s="352"/>
      <c r="G177" s="217"/>
      <c r="H177" s="248"/>
      <c r="I177" s="249"/>
      <c r="J177" s="146" t="s">
        <v>219</v>
      </c>
      <c r="K177" s="188" t="s">
        <v>204</v>
      </c>
      <c r="L177" s="189"/>
      <c r="M177" s="189"/>
      <c r="N177" s="189"/>
      <c r="O177" s="189"/>
      <c r="P177" s="190"/>
      <c r="Q177" s="214"/>
      <c r="R177" s="206"/>
      <c r="S177" s="92"/>
      <c r="U177" s="85"/>
      <c r="V177" s="287"/>
      <c r="W177" s="289"/>
      <c r="X177" s="289"/>
      <c r="Y177" s="289"/>
      <c r="Z177" s="289"/>
      <c r="AA177" s="289"/>
      <c r="AB177" s="289"/>
      <c r="AC177" s="289"/>
      <c r="AD177" s="289"/>
      <c r="AE177" s="289"/>
      <c r="AF177" s="289"/>
      <c r="AG177" s="289"/>
      <c r="AH177" s="331"/>
      <c r="AI177" s="45"/>
    </row>
    <row r="178" spans="1:35" ht="40" customHeight="1" x14ac:dyDescent="0.35">
      <c r="A178" s="41"/>
      <c r="B178" s="44"/>
      <c r="C178" s="229"/>
      <c r="D178" s="359"/>
      <c r="E178" s="235"/>
      <c r="F178" s="352"/>
      <c r="G178" s="217"/>
      <c r="H178" s="248"/>
      <c r="I178" s="249"/>
      <c r="J178" s="147" t="s">
        <v>220</v>
      </c>
      <c r="K178" s="188" t="s">
        <v>205</v>
      </c>
      <c r="L178" s="189"/>
      <c r="M178" s="189"/>
      <c r="N178" s="189"/>
      <c r="O178" s="189"/>
      <c r="P178" s="190"/>
      <c r="Q178" s="214"/>
      <c r="R178" s="206"/>
      <c r="S178" s="92"/>
      <c r="U178" s="85"/>
      <c r="V178" s="287"/>
      <c r="W178" s="289"/>
      <c r="X178" s="289"/>
      <c r="Y178" s="289"/>
      <c r="Z178" s="289"/>
      <c r="AA178" s="289"/>
      <c r="AB178" s="289"/>
      <c r="AC178" s="289"/>
      <c r="AD178" s="289"/>
      <c r="AE178" s="289"/>
      <c r="AF178" s="289"/>
      <c r="AG178" s="289"/>
      <c r="AH178" s="331"/>
      <c r="AI178" s="45"/>
    </row>
    <row r="179" spans="1:35" ht="48.75" customHeight="1" x14ac:dyDescent="0.35">
      <c r="A179" s="41"/>
      <c r="B179" s="44"/>
      <c r="C179" s="229"/>
      <c r="D179" s="359"/>
      <c r="E179" s="235"/>
      <c r="F179" s="352"/>
      <c r="G179" s="217"/>
      <c r="H179" s="248"/>
      <c r="I179" s="249"/>
      <c r="J179" s="148" t="s">
        <v>221</v>
      </c>
      <c r="K179" s="188" t="s">
        <v>206</v>
      </c>
      <c r="L179" s="189"/>
      <c r="M179" s="189"/>
      <c r="N179" s="189"/>
      <c r="O179" s="189"/>
      <c r="P179" s="190"/>
      <c r="Q179" s="214"/>
      <c r="R179" s="206"/>
      <c r="S179" s="92"/>
      <c r="U179" s="85"/>
      <c r="V179" s="287"/>
      <c r="W179" s="289"/>
      <c r="X179" s="289"/>
      <c r="Y179" s="289"/>
      <c r="Z179" s="289"/>
      <c r="AA179" s="289"/>
      <c r="AB179" s="289"/>
      <c r="AC179" s="289"/>
      <c r="AD179" s="289"/>
      <c r="AE179" s="289"/>
      <c r="AF179" s="289"/>
      <c r="AG179" s="289"/>
      <c r="AH179" s="331"/>
      <c r="AI179" s="45"/>
    </row>
    <row r="180" spans="1:35" ht="60.75" customHeight="1" thickBot="1" x14ac:dyDescent="0.4">
      <c r="A180" s="41"/>
      <c r="B180" s="44"/>
      <c r="C180" s="229"/>
      <c r="D180" s="359"/>
      <c r="E180" s="235"/>
      <c r="F180" s="352"/>
      <c r="G180" s="217"/>
      <c r="H180" s="276"/>
      <c r="I180" s="277"/>
      <c r="J180" s="149" t="s">
        <v>223</v>
      </c>
      <c r="K180" s="194" t="s">
        <v>207</v>
      </c>
      <c r="L180" s="195"/>
      <c r="M180" s="195"/>
      <c r="N180" s="195"/>
      <c r="O180" s="195"/>
      <c r="P180" s="196"/>
      <c r="Q180" s="215"/>
      <c r="R180" s="390"/>
      <c r="S180" s="92"/>
      <c r="U180" s="85"/>
      <c r="V180" s="287"/>
      <c r="W180" s="289"/>
      <c r="X180" s="289"/>
      <c r="Y180" s="289"/>
      <c r="Z180" s="289"/>
      <c r="AA180" s="289"/>
      <c r="AB180" s="289"/>
      <c r="AC180" s="289"/>
      <c r="AD180" s="289"/>
      <c r="AE180" s="289"/>
      <c r="AF180" s="289"/>
      <c r="AG180" s="289"/>
      <c r="AH180" s="331"/>
      <c r="AI180" s="45"/>
    </row>
    <row r="181" spans="1:35" ht="40" customHeight="1" x14ac:dyDescent="0.35">
      <c r="A181" s="41"/>
      <c r="B181" s="44"/>
      <c r="C181" s="229"/>
      <c r="D181" s="359"/>
      <c r="E181" s="235"/>
      <c r="F181" s="352"/>
      <c r="G181" s="216">
        <v>35</v>
      </c>
      <c r="H181" s="246" t="s">
        <v>218</v>
      </c>
      <c r="I181" s="247"/>
      <c r="J181" s="163" t="s">
        <v>225</v>
      </c>
      <c r="K181" s="197" t="s">
        <v>269</v>
      </c>
      <c r="L181" s="198"/>
      <c r="M181" s="198"/>
      <c r="N181" s="198"/>
      <c r="O181" s="198"/>
      <c r="P181" s="199"/>
      <c r="Q181" s="213">
        <v>100</v>
      </c>
      <c r="R181" s="389" t="s">
        <v>436</v>
      </c>
      <c r="S181" s="92"/>
      <c r="U181" s="85"/>
      <c r="V181" s="286"/>
      <c r="W181" s="288"/>
      <c r="X181" s="288"/>
      <c r="Y181" s="288"/>
      <c r="Z181" s="288">
        <f>IF($Q$181="","",$Q$181)</f>
        <v>100</v>
      </c>
      <c r="AA181" s="288">
        <f>IF($Q$181="","",$Q$181)</f>
        <v>100</v>
      </c>
      <c r="AB181" s="288"/>
      <c r="AC181" s="288">
        <f>IF($Q$181="","",$Q$181)</f>
        <v>100</v>
      </c>
      <c r="AD181" s="288"/>
      <c r="AE181" s="288"/>
      <c r="AF181" s="288"/>
      <c r="AG181" s="288"/>
      <c r="AH181" s="330"/>
      <c r="AI181" s="45"/>
    </row>
    <row r="182" spans="1:35" ht="40" customHeight="1" x14ac:dyDescent="0.35">
      <c r="A182" s="41"/>
      <c r="B182" s="44"/>
      <c r="C182" s="229"/>
      <c r="D182" s="359"/>
      <c r="E182" s="235"/>
      <c r="F182" s="352"/>
      <c r="G182" s="217"/>
      <c r="H182" s="248"/>
      <c r="I182" s="249"/>
      <c r="J182" s="146" t="s">
        <v>219</v>
      </c>
      <c r="K182" s="188" t="s">
        <v>208</v>
      </c>
      <c r="L182" s="189"/>
      <c r="M182" s="189"/>
      <c r="N182" s="189"/>
      <c r="O182" s="189"/>
      <c r="P182" s="190"/>
      <c r="Q182" s="214"/>
      <c r="R182" s="405"/>
      <c r="S182" s="92"/>
      <c r="U182" s="85"/>
      <c r="V182" s="287"/>
      <c r="W182" s="289"/>
      <c r="X182" s="289"/>
      <c r="Y182" s="289"/>
      <c r="Z182" s="289"/>
      <c r="AA182" s="289"/>
      <c r="AB182" s="289"/>
      <c r="AC182" s="289"/>
      <c r="AD182" s="289"/>
      <c r="AE182" s="289"/>
      <c r="AF182" s="289"/>
      <c r="AG182" s="289"/>
      <c r="AH182" s="331"/>
      <c r="AI182" s="45"/>
    </row>
    <row r="183" spans="1:35" ht="40" customHeight="1" x14ac:dyDescent="0.35">
      <c r="A183" s="41"/>
      <c r="B183" s="44"/>
      <c r="C183" s="229"/>
      <c r="D183" s="359"/>
      <c r="E183" s="235"/>
      <c r="F183" s="352"/>
      <c r="G183" s="217"/>
      <c r="H183" s="248"/>
      <c r="I183" s="249"/>
      <c r="J183" s="147" t="s">
        <v>220</v>
      </c>
      <c r="K183" s="188" t="s">
        <v>270</v>
      </c>
      <c r="L183" s="189"/>
      <c r="M183" s="189"/>
      <c r="N183" s="189"/>
      <c r="O183" s="189"/>
      <c r="P183" s="190"/>
      <c r="Q183" s="214"/>
      <c r="R183" s="405"/>
      <c r="S183" s="92"/>
      <c r="U183" s="85"/>
      <c r="V183" s="287"/>
      <c r="W183" s="289"/>
      <c r="X183" s="289"/>
      <c r="Y183" s="289"/>
      <c r="Z183" s="289"/>
      <c r="AA183" s="289"/>
      <c r="AB183" s="289"/>
      <c r="AC183" s="289"/>
      <c r="AD183" s="289"/>
      <c r="AE183" s="289"/>
      <c r="AF183" s="289"/>
      <c r="AG183" s="289"/>
      <c r="AH183" s="331"/>
      <c r="AI183" s="45"/>
    </row>
    <row r="184" spans="1:35" ht="70.5" customHeight="1" x14ac:dyDescent="0.35">
      <c r="A184" s="41"/>
      <c r="B184" s="44"/>
      <c r="C184" s="229"/>
      <c r="D184" s="359"/>
      <c r="E184" s="235"/>
      <c r="F184" s="352"/>
      <c r="G184" s="217"/>
      <c r="H184" s="248"/>
      <c r="I184" s="249"/>
      <c r="J184" s="148" t="s">
        <v>221</v>
      </c>
      <c r="K184" s="188" t="s">
        <v>271</v>
      </c>
      <c r="L184" s="189"/>
      <c r="M184" s="189"/>
      <c r="N184" s="189"/>
      <c r="O184" s="189"/>
      <c r="P184" s="190"/>
      <c r="Q184" s="214"/>
      <c r="R184" s="405"/>
      <c r="S184" s="92"/>
      <c r="U184" s="85"/>
      <c r="V184" s="287"/>
      <c r="W184" s="289"/>
      <c r="X184" s="289"/>
      <c r="Y184" s="289"/>
      <c r="Z184" s="289"/>
      <c r="AA184" s="289"/>
      <c r="AB184" s="289"/>
      <c r="AC184" s="289"/>
      <c r="AD184" s="289"/>
      <c r="AE184" s="289"/>
      <c r="AF184" s="289"/>
      <c r="AG184" s="289"/>
      <c r="AH184" s="331"/>
      <c r="AI184" s="45"/>
    </row>
    <row r="185" spans="1:35" ht="98.25" customHeight="1" thickBot="1" x14ac:dyDescent="0.4">
      <c r="A185" s="41"/>
      <c r="B185" s="44"/>
      <c r="C185" s="229"/>
      <c r="D185" s="359"/>
      <c r="E185" s="235"/>
      <c r="F185" s="352"/>
      <c r="G185" s="217"/>
      <c r="H185" s="276"/>
      <c r="I185" s="277"/>
      <c r="J185" s="149" t="s">
        <v>223</v>
      </c>
      <c r="K185" s="194" t="s">
        <v>272</v>
      </c>
      <c r="L185" s="195"/>
      <c r="M185" s="195"/>
      <c r="N185" s="195"/>
      <c r="O185" s="195"/>
      <c r="P185" s="196"/>
      <c r="Q185" s="215"/>
      <c r="R185" s="405"/>
      <c r="S185" s="92"/>
      <c r="U185" s="85"/>
      <c r="V185" s="287"/>
      <c r="W185" s="289"/>
      <c r="X185" s="289"/>
      <c r="Y185" s="289"/>
      <c r="Z185" s="289"/>
      <c r="AA185" s="289"/>
      <c r="AB185" s="289"/>
      <c r="AC185" s="289"/>
      <c r="AD185" s="289"/>
      <c r="AE185" s="289"/>
      <c r="AF185" s="289"/>
      <c r="AG185" s="289"/>
      <c r="AH185" s="331"/>
      <c r="AI185" s="45"/>
    </row>
    <row r="186" spans="1:35" ht="40" customHeight="1" x14ac:dyDescent="0.35">
      <c r="A186" s="41"/>
      <c r="B186" s="44"/>
      <c r="C186" s="229"/>
      <c r="D186" s="359"/>
      <c r="E186" s="235"/>
      <c r="F186" s="352"/>
      <c r="G186" s="216">
        <v>36</v>
      </c>
      <c r="H186" s="246" t="s">
        <v>332</v>
      </c>
      <c r="I186" s="247"/>
      <c r="J186" s="163" t="s">
        <v>225</v>
      </c>
      <c r="K186" s="197" t="s">
        <v>347</v>
      </c>
      <c r="L186" s="198"/>
      <c r="M186" s="198"/>
      <c r="N186" s="198"/>
      <c r="O186" s="198"/>
      <c r="P186" s="199"/>
      <c r="Q186" s="213">
        <v>100</v>
      </c>
      <c r="R186" s="384" t="s">
        <v>437</v>
      </c>
      <c r="S186" s="92"/>
      <c r="U186" s="85"/>
      <c r="V186" s="286"/>
      <c r="W186" s="288"/>
      <c r="X186" s="288"/>
      <c r="Y186" s="288"/>
      <c r="Z186" s="288"/>
      <c r="AA186" s="288"/>
      <c r="AB186" s="288"/>
      <c r="AC186" s="288">
        <f>IF($Q$186="","",$Q$186)</f>
        <v>100</v>
      </c>
      <c r="AD186" s="288"/>
      <c r="AE186" s="288"/>
      <c r="AF186" s="288"/>
      <c r="AG186" s="288"/>
      <c r="AH186" s="330"/>
      <c r="AI186" s="45"/>
    </row>
    <row r="187" spans="1:35" ht="40" customHeight="1" x14ac:dyDescent="0.35">
      <c r="A187" s="41"/>
      <c r="B187" s="44"/>
      <c r="C187" s="229"/>
      <c r="D187" s="359"/>
      <c r="E187" s="235"/>
      <c r="F187" s="352"/>
      <c r="G187" s="217"/>
      <c r="H187" s="248"/>
      <c r="I187" s="249"/>
      <c r="J187" s="146" t="s">
        <v>219</v>
      </c>
      <c r="K187" s="188" t="s">
        <v>209</v>
      </c>
      <c r="L187" s="189"/>
      <c r="M187" s="189"/>
      <c r="N187" s="189"/>
      <c r="O187" s="189"/>
      <c r="P187" s="190"/>
      <c r="Q187" s="214"/>
      <c r="R187" s="405"/>
      <c r="S187" s="92"/>
      <c r="U187" s="85"/>
      <c r="V187" s="287"/>
      <c r="W187" s="289"/>
      <c r="X187" s="289"/>
      <c r="Y187" s="289"/>
      <c r="Z187" s="289"/>
      <c r="AA187" s="289"/>
      <c r="AB187" s="289"/>
      <c r="AC187" s="289"/>
      <c r="AD187" s="289"/>
      <c r="AE187" s="289"/>
      <c r="AF187" s="289"/>
      <c r="AG187" s="289"/>
      <c r="AH187" s="331"/>
      <c r="AI187" s="45"/>
    </row>
    <row r="188" spans="1:35" ht="40" customHeight="1" x14ac:dyDescent="0.35">
      <c r="A188" s="41"/>
      <c r="B188" s="44"/>
      <c r="C188" s="229"/>
      <c r="D188" s="359"/>
      <c r="E188" s="235"/>
      <c r="F188" s="352"/>
      <c r="G188" s="217"/>
      <c r="H188" s="248"/>
      <c r="I188" s="249"/>
      <c r="J188" s="147" t="s">
        <v>220</v>
      </c>
      <c r="K188" s="188" t="s">
        <v>331</v>
      </c>
      <c r="L188" s="189"/>
      <c r="M188" s="189"/>
      <c r="N188" s="189"/>
      <c r="O188" s="189"/>
      <c r="P188" s="190"/>
      <c r="Q188" s="214"/>
      <c r="R188" s="405"/>
      <c r="S188" s="92"/>
      <c r="U188" s="85"/>
      <c r="V188" s="287"/>
      <c r="W188" s="289"/>
      <c r="X188" s="289"/>
      <c r="Y188" s="289"/>
      <c r="Z188" s="289"/>
      <c r="AA188" s="289"/>
      <c r="AB188" s="289"/>
      <c r="AC188" s="289"/>
      <c r="AD188" s="289"/>
      <c r="AE188" s="289"/>
      <c r="AF188" s="289"/>
      <c r="AG188" s="289"/>
      <c r="AH188" s="331"/>
      <c r="AI188" s="45"/>
    </row>
    <row r="189" spans="1:35" ht="40" customHeight="1" x14ac:dyDescent="0.35">
      <c r="A189" s="41"/>
      <c r="B189" s="44"/>
      <c r="C189" s="229"/>
      <c r="D189" s="359"/>
      <c r="E189" s="235"/>
      <c r="F189" s="352"/>
      <c r="G189" s="217"/>
      <c r="H189" s="248"/>
      <c r="I189" s="249"/>
      <c r="J189" s="148" t="s">
        <v>221</v>
      </c>
      <c r="K189" s="188" t="s">
        <v>348</v>
      </c>
      <c r="L189" s="189"/>
      <c r="M189" s="189"/>
      <c r="N189" s="189"/>
      <c r="O189" s="189"/>
      <c r="P189" s="190"/>
      <c r="Q189" s="214"/>
      <c r="R189" s="405"/>
      <c r="S189" s="92"/>
      <c r="U189" s="85"/>
      <c r="V189" s="287"/>
      <c r="W189" s="289"/>
      <c r="X189" s="289"/>
      <c r="Y189" s="289"/>
      <c r="Z189" s="289"/>
      <c r="AA189" s="289"/>
      <c r="AB189" s="289"/>
      <c r="AC189" s="289"/>
      <c r="AD189" s="289"/>
      <c r="AE189" s="289"/>
      <c r="AF189" s="289"/>
      <c r="AG189" s="289"/>
      <c r="AH189" s="331"/>
      <c r="AI189" s="45"/>
    </row>
    <row r="190" spans="1:35" ht="127" customHeight="1" thickBot="1" x14ac:dyDescent="0.4">
      <c r="A190" s="41"/>
      <c r="B190" s="44"/>
      <c r="C190" s="229"/>
      <c r="D190" s="359"/>
      <c r="E190" s="235"/>
      <c r="F190" s="352"/>
      <c r="G190" s="217"/>
      <c r="H190" s="250"/>
      <c r="I190" s="251"/>
      <c r="J190" s="149" t="s">
        <v>223</v>
      </c>
      <c r="K190" s="194" t="s">
        <v>349</v>
      </c>
      <c r="L190" s="195"/>
      <c r="M190" s="195"/>
      <c r="N190" s="195"/>
      <c r="O190" s="195"/>
      <c r="P190" s="196"/>
      <c r="Q190" s="215"/>
      <c r="R190" s="406"/>
      <c r="S190" s="92"/>
      <c r="U190" s="85"/>
      <c r="V190" s="287"/>
      <c r="W190" s="289"/>
      <c r="X190" s="289"/>
      <c r="Y190" s="289"/>
      <c r="Z190" s="289"/>
      <c r="AA190" s="289"/>
      <c r="AB190" s="289"/>
      <c r="AC190" s="289"/>
      <c r="AD190" s="289"/>
      <c r="AE190" s="289"/>
      <c r="AF190" s="289"/>
      <c r="AG190" s="289"/>
      <c r="AH190" s="331"/>
      <c r="AI190" s="45"/>
    </row>
    <row r="191" spans="1:35" ht="40" customHeight="1" x14ac:dyDescent="0.35">
      <c r="A191" s="41"/>
      <c r="B191" s="44"/>
      <c r="C191" s="229"/>
      <c r="D191" s="359"/>
      <c r="E191" s="235"/>
      <c r="F191" s="352"/>
      <c r="G191" s="216">
        <v>37</v>
      </c>
      <c r="H191" s="254" t="s">
        <v>273</v>
      </c>
      <c r="I191" s="249"/>
      <c r="J191" s="163" t="s">
        <v>225</v>
      </c>
      <c r="K191" s="200" t="s">
        <v>274</v>
      </c>
      <c r="L191" s="201"/>
      <c r="M191" s="201"/>
      <c r="N191" s="201"/>
      <c r="O191" s="201"/>
      <c r="P191" s="202"/>
      <c r="Q191" s="213">
        <v>100</v>
      </c>
      <c r="R191" s="389" t="s">
        <v>438</v>
      </c>
      <c r="S191" s="92"/>
      <c r="U191" s="85"/>
      <c r="V191" s="286"/>
      <c r="W191" s="288"/>
      <c r="X191" s="288"/>
      <c r="Y191" s="288"/>
      <c r="Z191" s="288"/>
      <c r="AA191" s="288"/>
      <c r="AB191" s="288"/>
      <c r="AC191" s="288">
        <f>IF($Q$191="","",$Q$191)</f>
        <v>100</v>
      </c>
      <c r="AD191" s="288"/>
      <c r="AE191" s="288">
        <f>IF($Q$191="","",$Q$191)</f>
        <v>100</v>
      </c>
      <c r="AF191" s="288">
        <f>IF($Q$191="","",$Q$191)</f>
        <v>100</v>
      </c>
      <c r="AG191" s="288"/>
      <c r="AH191" s="330"/>
      <c r="AI191" s="45"/>
    </row>
    <row r="192" spans="1:35" ht="40" customHeight="1" x14ac:dyDescent="0.35">
      <c r="A192" s="41"/>
      <c r="B192" s="44"/>
      <c r="C192" s="229"/>
      <c r="D192" s="359"/>
      <c r="E192" s="235"/>
      <c r="F192" s="352"/>
      <c r="G192" s="217"/>
      <c r="H192" s="255"/>
      <c r="I192" s="249"/>
      <c r="J192" s="146" t="s">
        <v>219</v>
      </c>
      <c r="K192" s="188" t="s">
        <v>275</v>
      </c>
      <c r="L192" s="189"/>
      <c r="M192" s="189"/>
      <c r="N192" s="189"/>
      <c r="O192" s="189"/>
      <c r="P192" s="190"/>
      <c r="Q192" s="214"/>
      <c r="R192" s="405"/>
      <c r="S192" s="92"/>
      <c r="U192" s="85"/>
      <c r="V192" s="287"/>
      <c r="W192" s="289"/>
      <c r="X192" s="289"/>
      <c r="Y192" s="289"/>
      <c r="Z192" s="289"/>
      <c r="AA192" s="289"/>
      <c r="AB192" s="289"/>
      <c r="AC192" s="289"/>
      <c r="AD192" s="289"/>
      <c r="AE192" s="289"/>
      <c r="AF192" s="289"/>
      <c r="AG192" s="289"/>
      <c r="AH192" s="331"/>
      <c r="AI192" s="45"/>
    </row>
    <row r="193" spans="1:35" ht="48.75" customHeight="1" x14ac:dyDescent="0.35">
      <c r="A193" s="41"/>
      <c r="B193" s="44"/>
      <c r="C193" s="229"/>
      <c r="D193" s="359"/>
      <c r="E193" s="235"/>
      <c r="F193" s="352"/>
      <c r="G193" s="217"/>
      <c r="H193" s="255"/>
      <c r="I193" s="249"/>
      <c r="J193" s="147" t="s">
        <v>220</v>
      </c>
      <c r="K193" s="188" t="s">
        <v>276</v>
      </c>
      <c r="L193" s="189"/>
      <c r="M193" s="189"/>
      <c r="N193" s="189"/>
      <c r="O193" s="189"/>
      <c r="P193" s="190"/>
      <c r="Q193" s="214"/>
      <c r="R193" s="405"/>
      <c r="S193" s="92"/>
      <c r="U193" s="85"/>
      <c r="V193" s="287"/>
      <c r="W193" s="289"/>
      <c r="X193" s="289"/>
      <c r="Y193" s="289"/>
      <c r="Z193" s="289"/>
      <c r="AA193" s="289"/>
      <c r="AB193" s="289"/>
      <c r="AC193" s="289"/>
      <c r="AD193" s="289"/>
      <c r="AE193" s="289"/>
      <c r="AF193" s="289"/>
      <c r="AG193" s="289"/>
      <c r="AH193" s="331"/>
      <c r="AI193" s="45"/>
    </row>
    <row r="194" spans="1:35" ht="63.75" customHeight="1" x14ac:dyDescent="0.35">
      <c r="A194" s="41"/>
      <c r="B194" s="44"/>
      <c r="C194" s="229"/>
      <c r="D194" s="359"/>
      <c r="E194" s="235"/>
      <c r="F194" s="352"/>
      <c r="G194" s="217"/>
      <c r="H194" s="255"/>
      <c r="I194" s="249"/>
      <c r="J194" s="148" t="s">
        <v>221</v>
      </c>
      <c r="K194" s="188" t="s">
        <v>333</v>
      </c>
      <c r="L194" s="189"/>
      <c r="M194" s="189"/>
      <c r="N194" s="189"/>
      <c r="O194" s="189"/>
      <c r="P194" s="190"/>
      <c r="Q194" s="214"/>
      <c r="R194" s="405"/>
      <c r="S194" s="92"/>
      <c r="U194" s="85"/>
      <c r="V194" s="287"/>
      <c r="W194" s="289"/>
      <c r="X194" s="289"/>
      <c r="Y194" s="289"/>
      <c r="Z194" s="289"/>
      <c r="AA194" s="289"/>
      <c r="AB194" s="289"/>
      <c r="AC194" s="289"/>
      <c r="AD194" s="289"/>
      <c r="AE194" s="289"/>
      <c r="AF194" s="289"/>
      <c r="AG194" s="289"/>
      <c r="AH194" s="331"/>
      <c r="AI194" s="45"/>
    </row>
    <row r="195" spans="1:35" ht="70.5" customHeight="1" thickBot="1" x14ac:dyDescent="0.4">
      <c r="A195" s="41"/>
      <c r="B195" s="44"/>
      <c r="C195" s="230"/>
      <c r="D195" s="361"/>
      <c r="E195" s="236"/>
      <c r="F195" s="353"/>
      <c r="G195" s="217"/>
      <c r="H195" s="256"/>
      <c r="I195" s="257"/>
      <c r="J195" s="149" t="s">
        <v>223</v>
      </c>
      <c r="K195" s="191" t="s">
        <v>277</v>
      </c>
      <c r="L195" s="192"/>
      <c r="M195" s="192"/>
      <c r="N195" s="192"/>
      <c r="O195" s="192"/>
      <c r="P195" s="193"/>
      <c r="Q195" s="285"/>
      <c r="R195" s="412"/>
      <c r="S195" s="92"/>
      <c r="U195" s="85"/>
      <c r="V195" s="287"/>
      <c r="W195" s="289"/>
      <c r="X195" s="289"/>
      <c r="Y195" s="289"/>
      <c r="Z195" s="289"/>
      <c r="AA195" s="289"/>
      <c r="AB195" s="289"/>
      <c r="AC195" s="289"/>
      <c r="AD195" s="289"/>
      <c r="AE195" s="289"/>
      <c r="AF195" s="289"/>
      <c r="AG195" s="289"/>
      <c r="AH195" s="331"/>
      <c r="AI195" s="45"/>
    </row>
    <row r="196" spans="1:35" ht="10" customHeight="1" thickBot="1" x14ac:dyDescent="0.4">
      <c r="A196" s="41"/>
      <c r="B196" s="97"/>
      <c r="C196" s="98"/>
      <c r="D196" s="98"/>
      <c r="E196" s="98"/>
      <c r="F196" s="157"/>
      <c r="G196" s="98"/>
      <c r="H196" s="99"/>
      <c r="I196" s="99"/>
      <c r="J196" s="100"/>
      <c r="K196" s="119"/>
      <c r="L196" s="119"/>
      <c r="M196" s="119"/>
      <c r="N196" s="119"/>
      <c r="O196" s="119"/>
      <c r="P196" s="119"/>
      <c r="Q196" s="101"/>
      <c r="R196" s="413"/>
      <c r="S196" s="102"/>
      <c r="U196" s="103"/>
      <c r="V196" s="104">
        <f t="shared" ref="V196:AH196" si="0">IF((SUM(V11:V195))&gt;0,AVERAGE(V11:V195),"")</f>
        <v>100</v>
      </c>
      <c r="W196" s="104">
        <f t="shared" si="0"/>
        <v>100</v>
      </c>
      <c r="X196" s="104">
        <f t="shared" si="0"/>
        <v>100</v>
      </c>
      <c r="Y196" s="104" t="str">
        <f t="shared" si="0"/>
        <v/>
      </c>
      <c r="Z196" s="104">
        <f t="shared" si="0"/>
        <v>100</v>
      </c>
      <c r="AA196" s="104">
        <f t="shared" si="0"/>
        <v>100</v>
      </c>
      <c r="AB196" s="104">
        <f t="shared" si="0"/>
        <v>100</v>
      </c>
      <c r="AC196" s="104">
        <f t="shared" si="0"/>
        <v>99.86666666666666</v>
      </c>
      <c r="AD196" s="104">
        <f t="shared" si="0"/>
        <v>100</v>
      </c>
      <c r="AE196" s="104">
        <f t="shared" si="0"/>
        <v>100</v>
      </c>
      <c r="AF196" s="104" t="e">
        <f t="shared" si="0"/>
        <v>#REF!</v>
      </c>
      <c r="AG196" s="104" t="e">
        <f t="shared" si="0"/>
        <v>#REF!</v>
      </c>
      <c r="AH196" s="104">
        <f t="shared" si="0"/>
        <v>100</v>
      </c>
      <c r="AI196" s="105"/>
    </row>
    <row r="197" spans="1:35" s="122" customFormat="1" ht="18" customHeight="1" x14ac:dyDescent="0.35">
      <c r="F197" s="152"/>
      <c r="H197" s="123"/>
      <c r="I197" s="123"/>
      <c r="J197" s="124"/>
      <c r="K197" s="128"/>
      <c r="L197" s="128"/>
      <c r="M197" s="128"/>
      <c r="N197" s="128"/>
      <c r="O197" s="128"/>
      <c r="P197" s="128"/>
      <c r="Q197" s="129"/>
      <c r="R197" s="397"/>
      <c r="V197" s="124"/>
      <c r="W197" s="124"/>
      <c r="X197" s="124"/>
      <c r="Y197" s="124"/>
      <c r="Z197" s="124"/>
      <c r="AA197" s="124"/>
      <c r="AB197" s="124"/>
      <c r="AC197" s="124"/>
      <c r="AD197" s="124"/>
      <c r="AE197" s="124"/>
      <c r="AF197" s="124"/>
      <c r="AG197" s="124"/>
      <c r="AH197" s="124"/>
    </row>
    <row r="198" spans="1:35" ht="15.5" hidden="1" x14ac:dyDescent="0.35">
      <c r="A198" s="41"/>
      <c r="K198" s="120"/>
      <c r="L198" s="120"/>
      <c r="M198" s="120"/>
      <c r="N198" s="120"/>
      <c r="O198" s="120"/>
      <c r="P198" s="120"/>
      <c r="Q198" s="106"/>
      <c r="S198" s="77"/>
      <c r="V198" s="107"/>
      <c r="W198" s="89"/>
      <c r="X198" s="89"/>
      <c r="Y198" s="89"/>
      <c r="Z198" s="89"/>
      <c r="AA198" s="89"/>
      <c r="AB198" s="89"/>
      <c r="AC198" s="89"/>
      <c r="AD198" s="89"/>
      <c r="AE198" s="89"/>
      <c r="AF198" s="89"/>
      <c r="AG198" s="89"/>
      <c r="AH198" s="89"/>
    </row>
    <row r="199" spans="1:35" hidden="1" x14ac:dyDescent="0.35">
      <c r="A199" s="41"/>
      <c r="K199" s="120"/>
      <c r="L199" s="120"/>
      <c r="M199" s="120"/>
      <c r="N199" s="120"/>
      <c r="O199" s="120"/>
      <c r="P199" s="120"/>
    </row>
    <row r="200" spans="1:35" ht="10.5" hidden="1" x14ac:dyDescent="0.35">
      <c r="A200" s="41"/>
      <c r="H200" s="41"/>
      <c r="I200" s="41"/>
      <c r="J200" s="41"/>
      <c r="K200" s="41"/>
      <c r="L200" s="41"/>
      <c r="M200" s="41"/>
      <c r="N200" s="41"/>
      <c r="O200" s="41"/>
      <c r="P200" s="41"/>
      <c r="T200" s="41"/>
    </row>
    <row r="201" spans="1:35" ht="10.5" hidden="1" x14ac:dyDescent="0.35">
      <c r="A201" s="41"/>
      <c r="H201" s="41"/>
      <c r="I201" s="41"/>
      <c r="J201" s="41"/>
      <c r="K201" s="41"/>
      <c r="L201" s="41"/>
      <c r="M201" s="41"/>
      <c r="N201" s="41"/>
      <c r="O201" s="41"/>
      <c r="P201" s="41"/>
      <c r="T201" s="41"/>
    </row>
    <row r="202" spans="1:35" ht="10.5" hidden="1" x14ac:dyDescent="0.35">
      <c r="A202" s="41"/>
      <c r="H202" s="41"/>
      <c r="I202" s="41"/>
      <c r="J202" s="41"/>
      <c r="K202" s="41"/>
      <c r="L202" s="41"/>
      <c r="M202" s="41"/>
      <c r="N202" s="41"/>
      <c r="O202" s="41"/>
      <c r="P202" s="41"/>
      <c r="T202" s="41"/>
    </row>
    <row r="203" spans="1:35" ht="10.5" hidden="1" x14ac:dyDescent="0.35">
      <c r="A203" s="41"/>
      <c r="H203" s="41"/>
      <c r="I203" s="41"/>
      <c r="J203" s="41"/>
      <c r="K203" s="41"/>
      <c r="L203" s="41"/>
      <c r="M203" s="41"/>
      <c r="N203" s="41"/>
      <c r="O203" s="41"/>
      <c r="P203" s="41"/>
      <c r="T203" s="41"/>
    </row>
    <row r="204" spans="1:35" ht="10.5" hidden="1" x14ac:dyDescent="0.35">
      <c r="A204" s="41"/>
      <c r="H204" s="41"/>
      <c r="I204" s="41"/>
      <c r="J204" s="41"/>
      <c r="K204" s="41"/>
      <c r="L204" s="41"/>
      <c r="M204" s="41"/>
      <c r="N204" s="41"/>
      <c r="O204" s="41"/>
      <c r="P204" s="41"/>
      <c r="T204" s="41"/>
    </row>
    <row r="205" spans="1:35" ht="10.5" hidden="1" x14ac:dyDescent="0.35">
      <c r="A205" s="41"/>
      <c r="H205" s="41"/>
      <c r="I205" s="41"/>
      <c r="J205" s="41"/>
      <c r="K205" s="41"/>
      <c r="L205" s="41"/>
      <c r="M205" s="41"/>
      <c r="N205" s="41"/>
      <c r="O205" s="41"/>
      <c r="P205" s="41"/>
      <c r="T205" s="41"/>
    </row>
    <row r="206" spans="1:35" ht="10.5" hidden="1" x14ac:dyDescent="0.35">
      <c r="A206" s="41"/>
      <c r="H206" s="41"/>
      <c r="I206" s="41"/>
      <c r="J206" s="41"/>
      <c r="K206" s="41"/>
      <c r="L206" s="41"/>
      <c r="M206" s="41"/>
      <c r="N206" s="41"/>
      <c r="O206" s="41"/>
      <c r="P206" s="41"/>
      <c r="T206" s="41"/>
    </row>
    <row r="207" spans="1:35" ht="10.5" hidden="1" x14ac:dyDescent="0.35">
      <c r="A207" s="41"/>
      <c r="H207" s="41"/>
      <c r="I207" s="41"/>
      <c r="J207" s="41"/>
      <c r="K207" s="41"/>
      <c r="L207" s="41"/>
      <c r="M207" s="41"/>
      <c r="N207" s="41"/>
      <c r="O207" s="41"/>
      <c r="P207" s="41"/>
      <c r="T207" s="41"/>
    </row>
    <row r="208" spans="1:35" ht="10.5" hidden="1" x14ac:dyDescent="0.35">
      <c r="A208" s="41"/>
      <c r="H208" s="41"/>
      <c r="I208" s="41"/>
      <c r="J208" s="41"/>
      <c r="K208" s="41"/>
      <c r="L208" s="41"/>
      <c r="M208" s="41"/>
      <c r="N208" s="41"/>
      <c r="O208" s="41"/>
      <c r="P208" s="41"/>
      <c r="T208" s="41"/>
    </row>
    <row r="209" spans="6:18" s="41" customFormat="1" ht="10.5" hidden="1" x14ac:dyDescent="0.35">
      <c r="F209" s="156"/>
      <c r="R209" s="402"/>
    </row>
    <row r="210" spans="6:18" s="41" customFormat="1" ht="10.5" hidden="1" x14ac:dyDescent="0.35">
      <c r="F210" s="156"/>
      <c r="R210" s="402"/>
    </row>
    <row r="211" spans="6:18" s="41" customFormat="1" ht="10.5" hidden="1" x14ac:dyDescent="0.35">
      <c r="F211" s="156"/>
      <c r="R211" s="402"/>
    </row>
    <row r="212" spans="6:18" s="41" customFormat="1" ht="10.5" hidden="1" x14ac:dyDescent="0.35">
      <c r="F212" s="156"/>
      <c r="R212" s="402"/>
    </row>
    <row r="213" spans="6:18" s="41" customFormat="1" ht="10.5" hidden="1" x14ac:dyDescent="0.35">
      <c r="F213" s="156"/>
      <c r="R213" s="402"/>
    </row>
    <row r="214" spans="6:18" s="41" customFormat="1" ht="10.5" hidden="1" x14ac:dyDescent="0.35">
      <c r="F214" s="156"/>
      <c r="R214" s="402"/>
    </row>
    <row r="215" spans="6:18" s="41" customFormat="1" ht="10.5" hidden="1" x14ac:dyDescent="0.35">
      <c r="F215" s="156"/>
      <c r="R215" s="402"/>
    </row>
    <row r="216" spans="6:18" s="41" customFormat="1" ht="10.5" hidden="1" x14ac:dyDescent="0.35">
      <c r="F216" s="156"/>
      <c r="R216" s="402"/>
    </row>
    <row r="217" spans="6:18" s="41" customFormat="1" ht="10.5" hidden="1" x14ac:dyDescent="0.35">
      <c r="F217" s="156"/>
      <c r="R217" s="402"/>
    </row>
    <row r="218" spans="6:18" s="41" customFormat="1" ht="10.5" hidden="1" x14ac:dyDescent="0.35">
      <c r="F218" s="156"/>
      <c r="R218" s="402"/>
    </row>
    <row r="219" spans="6:18" s="41" customFormat="1" ht="10.5" hidden="1" x14ac:dyDescent="0.35">
      <c r="F219" s="156"/>
      <c r="R219" s="402"/>
    </row>
    <row r="220" spans="6:18" s="41" customFormat="1" ht="10.5" hidden="1" x14ac:dyDescent="0.35">
      <c r="F220" s="156"/>
      <c r="R220" s="402"/>
    </row>
    <row r="221" spans="6:18" s="41" customFormat="1" ht="10.5" hidden="1" x14ac:dyDescent="0.35">
      <c r="F221" s="156"/>
      <c r="R221" s="402"/>
    </row>
    <row r="222" spans="6:18" s="41" customFormat="1" ht="10.5" hidden="1" x14ac:dyDescent="0.35">
      <c r="F222" s="156"/>
      <c r="R222" s="402"/>
    </row>
    <row r="223" spans="6:18" s="41" customFormat="1" ht="10.5" hidden="1" x14ac:dyDescent="0.35">
      <c r="F223" s="156"/>
      <c r="R223" s="402"/>
    </row>
    <row r="224" spans="6:18" s="41" customFormat="1" ht="10.5" hidden="1" x14ac:dyDescent="0.35">
      <c r="F224" s="156"/>
      <c r="R224" s="402"/>
    </row>
    <row r="225" spans="6:18" s="41" customFormat="1" ht="10.5" hidden="1" x14ac:dyDescent="0.35">
      <c r="F225" s="156"/>
      <c r="R225" s="402"/>
    </row>
    <row r="226" spans="6:18" s="41" customFormat="1" ht="10.5" hidden="1" x14ac:dyDescent="0.35">
      <c r="F226" s="156"/>
      <c r="R226" s="402"/>
    </row>
    <row r="227" spans="6:18" s="41" customFormat="1" ht="10.5" hidden="1" x14ac:dyDescent="0.35">
      <c r="F227" s="156"/>
      <c r="R227" s="402"/>
    </row>
    <row r="228" spans="6:18" s="41" customFormat="1" ht="10.5" hidden="1" x14ac:dyDescent="0.35">
      <c r="F228" s="156"/>
      <c r="R228" s="402"/>
    </row>
    <row r="229" spans="6:18" s="41" customFormat="1" ht="10.5" hidden="1" x14ac:dyDescent="0.35">
      <c r="F229" s="156"/>
      <c r="R229" s="402"/>
    </row>
    <row r="230" spans="6:18" s="41" customFormat="1" ht="10.5" hidden="1" x14ac:dyDescent="0.35">
      <c r="F230" s="156"/>
      <c r="R230" s="402"/>
    </row>
    <row r="231" spans="6:18" s="41" customFormat="1" ht="10.5" hidden="1" x14ac:dyDescent="0.35">
      <c r="F231" s="156"/>
      <c r="R231" s="402"/>
    </row>
    <row r="232" spans="6:18" s="41" customFormat="1" ht="10.5" hidden="1" x14ac:dyDescent="0.35">
      <c r="F232" s="156"/>
      <c r="R232" s="402"/>
    </row>
    <row r="233" spans="6:18" s="41" customFormat="1" ht="10.5" hidden="1" x14ac:dyDescent="0.35">
      <c r="F233" s="156"/>
      <c r="R233" s="402"/>
    </row>
    <row r="234" spans="6:18" s="41" customFormat="1" ht="10.5" hidden="1" x14ac:dyDescent="0.35">
      <c r="F234" s="156"/>
      <c r="R234" s="402"/>
    </row>
    <row r="235" spans="6:18" s="41" customFormat="1" ht="10.5" hidden="1" x14ac:dyDescent="0.35">
      <c r="F235" s="156"/>
      <c r="R235" s="402"/>
    </row>
    <row r="236" spans="6:18" s="41" customFormat="1" ht="10.5" hidden="1" x14ac:dyDescent="0.35">
      <c r="F236" s="156"/>
      <c r="R236" s="402"/>
    </row>
    <row r="237" spans="6:18" s="41" customFormat="1" ht="10.5" hidden="1" x14ac:dyDescent="0.35">
      <c r="F237" s="156"/>
      <c r="R237" s="402"/>
    </row>
    <row r="238" spans="6:18" s="41" customFormat="1" ht="10.5" hidden="1" x14ac:dyDescent="0.35">
      <c r="F238" s="156"/>
      <c r="R238" s="402"/>
    </row>
    <row r="239" spans="6:18" s="41" customFormat="1" ht="10.5" hidden="1" x14ac:dyDescent="0.35">
      <c r="F239" s="156"/>
      <c r="R239" s="402"/>
    </row>
    <row r="240" spans="6:18" s="41" customFormat="1" ht="10.5" hidden="1" x14ac:dyDescent="0.35">
      <c r="F240" s="156"/>
      <c r="R240" s="402"/>
    </row>
    <row r="241" spans="6:18" s="41" customFormat="1" ht="10.5" hidden="1" x14ac:dyDescent="0.35">
      <c r="F241" s="156"/>
      <c r="R241" s="402"/>
    </row>
    <row r="242" spans="6:18" s="41" customFormat="1" ht="10.5" hidden="1" x14ac:dyDescent="0.35">
      <c r="F242" s="156"/>
      <c r="R242" s="402"/>
    </row>
    <row r="243" spans="6:18" s="41" customFormat="1" ht="10.5" hidden="1" x14ac:dyDescent="0.35">
      <c r="F243" s="156"/>
      <c r="R243" s="402"/>
    </row>
    <row r="244" spans="6:18" s="41" customFormat="1" ht="10.5" hidden="1" x14ac:dyDescent="0.35">
      <c r="F244" s="156"/>
      <c r="R244" s="402"/>
    </row>
    <row r="245" spans="6:18" s="41" customFormat="1" ht="10.5" hidden="1" x14ac:dyDescent="0.35">
      <c r="F245" s="156"/>
      <c r="R245" s="402"/>
    </row>
    <row r="246" spans="6:18" s="41" customFormat="1" ht="10.5" hidden="1" x14ac:dyDescent="0.35">
      <c r="F246" s="156"/>
      <c r="R246" s="402"/>
    </row>
    <row r="247" spans="6:18" s="41" customFormat="1" ht="10.5" hidden="1" x14ac:dyDescent="0.35">
      <c r="F247" s="156"/>
      <c r="R247" s="402"/>
    </row>
    <row r="248" spans="6:18" s="41" customFormat="1" ht="10.5" hidden="1" x14ac:dyDescent="0.35">
      <c r="F248" s="156"/>
      <c r="R248" s="402"/>
    </row>
    <row r="249" spans="6:18" s="41" customFormat="1" ht="10.5" hidden="1" x14ac:dyDescent="0.35">
      <c r="F249" s="156"/>
      <c r="R249" s="402"/>
    </row>
    <row r="250" spans="6:18" s="41" customFormat="1" ht="10.5" hidden="1" x14ac:dyDescent="0.35">
      <c r="F250" s="156"/>
      <c r="R250" s="402"/>
    </row>
    <row r="251" spans="6:18" s="41" customFormat="1" ht="10.5" hidden="1" x14ac:dyDescent="0.35">
      <c r="F251" s="156"/>
      <c r="R251" s="402"/>
    </row>
    <row r="252" spans="6:18" s="41" customFormat="1" ht="10.5" hidden="1" x14ac:dyDescent="0.35">
      <c r="F252" s="156"/>
      <c r="R252" s="402"/>
    </row>
    <row r="253" spans="6:18" s="41" customFormat="1" ht="10.5" hidden="1" x14ac:dyDescent="0.35">
      <c r="F253" s="156"/>
      <c r="R253" s="402"/>
    </row>
    <row r="254" spans="6:18" s="41" customFormat="1" ht="10.5" hidden="1" x14ac:dyDescent="0.35">
      <c r="F254" s="156"/>
      <c r="R254" s="402"/>
    </row>
    <row r="255" spans="6:18" s="41" customFormat="1" ht="10.5" hidden="1" x14ac:dyDescent="0.35">
      <c r="F255" s="156"/>
      <c r="R255" s="402"/>
    </row>
    <row r="256" spans="6:18" s="41" customFormat="1" ht="10.5" hidden="1" x14ac:dyDescent="0.35">
      <c r="F256" s="156"/>
      <c r="R256" s="402"/>
    </row>
    <row r="257" spans="6:18" s="41" customFormat="1" ht="10.5" hidden="1" x14ac:dyDescent="0.35">
      <c r="F257" s="156"/>
      <c r="R257" s="402"/>
    </row>
    <row r="258" spans="6:18" s="41" customFormat="1" ht="10.5" hidden="1" x14ac:dyDescent="0.35">
      <c r="F258" s="156"/>
      <c r="R258" s="402"/>
    </row>
    <row r="259" spans="6:18" s="41" customFormat="1" ht="10.5" hidden="1" x14ac:dyDescent="0.35">
      <c r="F259" s="156"/>
      <c r="R259" s="402"/>
    </row>
    <row r="260" spans="6:18" s="41" customFormat="1" ht="10.5" hidden="1" x14ac:dyDescent="0.35">
      <c r="F260" s="156"/>
      <c r="R260" s="402"/>
    </row>
    <row r="261" spans="6:18" s="41" customFormat="1" ht="10.5" hidden="1" x14ac:dyDescent="0.35">
      <c r="F261" s="156"/>
      <c r="R261" s="402"/>
    </row>
    <row r="262" spans="6:18" s="41" customFormat="1" ht="10.5" hidden="1" x14ac:dyDescent="0.35">
      <c r="F262" s="156"/>
      <c r="R262" s="402"/>
    </row>
    <row r="263" spans="6:18" s="41" customFormat="1" ht="10.5" hidden="1" x14ac:dyDescent="0.35">
      <c r="F263" s="156"/>
      <c r="R263" s="402"/>
    </row>
    <row r="264" spans="6:18" s="41" customFormat="1" ht="10.5" hidden="1" x14ac:dyDescent="0.35">
      <c r="F264" s="156"/>
      <c r="R264" s="402"/>
    </row>
    <row r="265" spans="6:18" s="41" customFormat="1" ht="10.5" hidden="1" x14ac:dyDescent="0.35">
      <c r="F265" s="156"/>
      <c r="R265" s="402"/>
    </row>
    <row r="266" spans="6:18" s="41" customFormat="1" ht="10.5" hidden="1" x14ac:dyDescent="0.35">
      <c r="F266" s="156"/>
      <c r="R266" s="402"/>
    </row>
    <row r="267" spans="6:18" s="41" customFormat="1" ht="10.5" hidden="1" x14ac:dyDescent="0.35">
      <c r="F267" s="156"/>
      <c r="R267" s="402"/>
    </row>
    <row r="268" spans="6:18" s="41" customFormat="1" ht="10.5" hidden="1" x14ac:dyDescent="0.35">
      <c r="F268" s="156"/>
      <c r="R268" s="402"/>
    </row>
    <row r="269" spans="6:18" s="41" customFormat="1" ht="10.5" hidden="1" x14ac:dyDescent="0.35">
      <c r="F269" s="156"/>
      <c r="R269" s="402"/>
    </row>
    <row r="270" spans="6:18" s="41" customFormat="1" ht="10.5" hidden="1" x14ac:dyDescent="0.35">
      <c r="F270" s="156"/>
      <c r="R270" s="402"/>
    </row>
    <row r="271" spans="6:18" s="41" customFormat="1" ht="10.5" hidden="1" x14ac:dyDescent="0.35">
      <c r="F271" s="156"/>
      <c r="R271" s="402"/>
    </row>
    <row r="272" spans="6:18" s="41" customFormat="1" ht="10.5" hidden="1" x14ac:dyDescent="0.35">
      <c r="F272" s="156"/>
      <c r="R272" s="402"/>
    </row>
    <row r="273" spans="6:18" s="41" customFormat="1" ht="10.5" hidden="1" x14ac:dyDescent="0.35">
      <c r="F273" s="156"/>
      <c r="R273" s="402"/>
    </row>
    <row r="274" spans="6:18" s="41" customFormat="1" ht="10.5" hidden="1" x14ac:dyDescent="0.35">
      <c r="F274" s="156"/>
      <c r="R274" s="402"/>
    </row>
    <row r="275" spans="6:18" s="41" customFormat="1" ht="10.5" hidden="1" x14ac:dyDescent="0.35">
      <c r="F275" s="156"/>
      <c r="R275" s="402"/>
    </row>
    <row r="276" spans="6:18" s="41" customFormat="1" ht="10.5" hidden="1" x14ac:dyDescent="0.35">
      <c r="F276" s="156"/>
      <c r="R276" s="402"/>
    </row>
    <row r="277" spans="6:18" s="41" customFormat="1" ht="10.5" hidden="1" x14ac:dyDescent="0.35">
      <c r="F277" s="156"/>
      <c r="R277" s="402"/>
    </row>
    <row r="278" spans="6:18" s="41" customFormat="1" ht="10.5" hidden="1" x14ac:dyDescent="0.35">
      <c r="F278" s="156"/>
      <c r="R278" s="402"/>
    </row>
    <row r="279" spans="6:18" s="41" customFormat="1" ht="10.5" hidden="1" x14ac:dyDescent="0.35">
      <c r="F279" s="156"/>
      <c r="R279" s="402"/>
    </row>
    <row r="280" spans="6:18" s="41" customFormat="1" ht="10.5" hidden="1" x14ac:dyDescent="0.35">
      <c r="F280" s="156"/>
      <c r="R280" s="402"/>
    </row>
    <row r="281" spans="6:18" s="41" customFormat="1" ht="10.5" hidden="1" x14ac:dyDescent="0.35">
      <c r="F281" s="156"/>
      <c r="R281" s="402"/>
    </row>
    <row r="282" spans="6:18" s="41" customFormat="1" ht="10.5" hidden="1" x14ac:dyDescent="0.35">
      <c r="F282" s="156"/>
      <c r="R282" s="402"/>
    </row>
    <row r="283" spans="6:18" s="41" customFormat="1" ht="10.5" hidden="1" x14ac:dyDescent="0.35">
      <c r="F283" s="156"/>
      <c r="R283" s="402"/>
    </row>
    <row r="284" spans="6:18" s="41" customFormat="1" ht="10.5" hidden="1" x14ac:dyDescent="0.35">
      <c r="F284" s="156"/>
      <c r="R284" s="402"/>
    </row>
    <row r="285" spans="6:18" s="41" customFormat="1" ht="10.5" hidden="1" x14ac:dyDescent="0.35">
      <c r="F285" s="156"/>
      <c r="R285" s="402"/>
    </row>
    <row r="286" spans="6:18" s="41" customFormat="1" ht="10.5" hidden="1" x14ac:dyDescent="0.35">
      <c r="F286" s="156"/>
      <c r="R286" s="402"/>
    </row>
    <row r="287" spans="6:18" s="41" customFormat="1" ht="10.5" hidden="1" x14ac:dyDescent="0.35">
      <c r="F287" s="156"/>
      <c r="R287" s="402"/>
    </row>
    <row r="288" spans="6:18" s="41" customFormat="1" ht="10.5" hidden="1" x14ac:dyDescent="0.35">
      <c r="F288" s="156"/>
      <c r="R288" s="402"/>
    </row>
    <row r="289" spans="6:18" s="41" customFormat="1" ht="10.5" hidden="1" x14ac:dyDescent="0.35">
      <c r="F289" s="156"/>
      <c r="R289" s="402"/>
    </row>
    <row r="290" spans="6:18" s="41" customFormat="1" ht="10.5" hidden="1" x14ac:dyDescent="0.35">
      <c r="F290" s="156"/>
      <c r="R290" s="402"/>
    </row>
    <row r="291" spans="6:18" s="41" customFormat="1" ht="10.5" hidden="1" x14ac:dyDescent="0.35">
      <c r="F291" s="156"/>
      <c r="R291" s="402"/>
    </row>
    <row r="292" spans="6:18" s="41" customFormat="1" ht="10.5" hidden="1" x14ac:dyDescent="0.35">
      <c r="F292" s="156"/>
      <c r="R292" s="402"/>
    </row>
    <row r="293" spans="6:18" s="41" customFormat="1" ht="10.5" hidden="1" x14ac:dyDescent="0.35">
      <c r="F293" s="156"/>
      <c r="R293" s="402"/>
    </row>
    <row r="294" spans="6:18" s="41" customFormat="1" ht="10.5" hidden="1" x14ac:dyDescent="0.35">
      <c r="F294" s="156"/>
      <c r="R294" s="402"/>
    </row>
    <row r="295" spans="6:18" s="41" customFormat="1" ht="10.5" hidden="1" x14ac:dyDescent="0.35">
      <c r="F295" s="156"/>
      <c r="R295" s="402"/>
    </row>
    <row r="296" spans="6:18" s="41" customFormat="1" ht="10.5" hidden="1" x14ac:dyDescent="0.35">
      <c r="F296" s="156"/>
      <c r="R296" s="402"/>
    </row>
    <row r="297" spans="6:18" s="41" customFormat="1" ht="10.5" hidden="1" x14ac:dyDescent="0.35">
      <c r="F297" s="156"/>
      <c r="R297" s="402"/>
    </row>
    <row r="298" spans="6:18" s="41" customFormat="1" ht="10.5" hidden="1" x14ac:dyDescent="0.35">
      <c r="F298" s="156"/>
      <c r="R298" s="402"/>
    </row>
    <row r="299" spans="6:18" s="41" customFormat="1" ht="10.5" hidden="1" x14ac:dyDescent="0.35">
      <c r="F299" s="156"/>
      <c r="R299" s="402"/>
    </row>
    <row r="300" spans="6:18" s="41" customFormat="1" ht="10.5" hidden="1" x14ac:dyDescent="0.35">
      <c r="F300" s="156"/>
      <c r="R300" s="402"/>
    </row>
    <row r="301" spans="6:18" s="41" customFormat="1" ht="10.5" hidden="1" x14ac:dyDescent="0.35">
      <c r="F301" s="156"/>
      <c r="R301" s="402"/>
    </row>
    <row r="302" spans="6:18" s="41" customFormat="1" ht="10.5" hidden="1" x14ac:dyDescent="0.35">
      <c r="F302" s="156"/>
      <c r="R302" s="402"/>
    </row>
    <row r="303" spans="6:18" s="41" customFormat="1" ht="10.5" hidden="1" x14ac:dyDescent="0.35">
      <c r="F303" s="156"/>
      <c r="R303" s="402"/>
    </row>
    <row r="304" spans="6:18" s="41" customFormat="1" ht="10.5" hidden="1" x14ac:dyDescent="0.35">
      <c r="F304" s="156"/>
      <c r="R304" s="402"/>
    </row>
    <row r="305" spans="6:18" s="41" customFormat="1" ht="10.5" hidden="1" x14ac:dyDescent="0.35">
      <c r="F305" s="156"/>
      <c r="R305" s="402"/>
    </row>
    <row r="306" spans="6:18" s="41" customFormat="1" ht="10.5" hidden="1" x14ac:dyDescent="0.35">
      <c r="F306" s="156"/>
      <c r="R306" s="402"/>
    </row>
    <row r="307" spans="6:18" s="41" customFormat="1" ht="10.5" hidden="1" x14ac:dyDescent="0.35">
      <c r="F307" s="156"/>
      <c r="R307" s="402"/>
    </row>
    <row r="308" spans="6:18" s="41" customFormat="1" ht="10.5" hidden="1" x14ac:dyDescent="0.35">
      <c r="F308" s="156"/>
      <c r="R308" s="402"/>
    </row>
    <row r="309" spans="6:18" s="41" customFormat="1" ht="10.5" hidden="1" x14ac:dyDescent="0.35">
      <c r="F309" s="156"/>
      <c r="R309" s="402"/>
    </row>
    <row r="310" spans="6:18" s="41" customFormat="1" ht="10.5" hidden="1" x14ac:dyDescent="0.35">
      <c r="F310" s="156"/>
      <c r="R310" s="402"/>
    </row>
    <row r="311" spans="6:18" s="41" customFormat="1" ht="10.5" hidden="1" x14ac:dyDescent="0.35">
      <c r="F311" s="156"/>
      <c r="R311" s="402"/>
    </row>
    <row r="312" spans="6:18" s="41" customFormat="1" ht="10.5" hidden="1" x14ac:dyDescent="0.35">
      <c r="F312" s="156"/>
      <c r="R312" s="402"/>
    </row>
    <row r="313" spans="6:18" s="41" customFormat="1" ht="10.5" hidden="1" x14ac:dyDescent="0.35">
      <c r="F313" s="156"/>
      <c r="R313" s="402"/>
    </row>
    <row r="314" spans="6:18" s="41" customFormat="1" ht="10.5" hidden="1" x14ac:dyDescent="0.35">
      <c r="F314" s="156"/>
      <c r="R314" s="402"/>
    </row>
    <row r="315" spans="6:18" s="41" customFormat="1" ht="10.5" hidden="1" x14ac:dyDescent="0.35">
      <c r="F315" s="156"/>
      <c r="R315" s="402"/>
    </row>
    <row r="316" spans="6:18" s="41" customFormat="1" ht="10.5" hidden="1" x14ac:dyDescent="0.35">
      <c r="F316" s="156"/>
      <c r="R316" s="402"/>
    </row>
    <row r="317" spans="6:18" s="41" customFormat="1" ht="10.5" hidden="1" x14ac:dyDescent="0.35">
      <c r="F317" s="156"/>
      <c r="R317" s="402"/>
    </row>
    <row r="318" spans="6:18" s="41" customFormat="1" ht="10.5" hidden="1" x14ac:dyDescent="0.35">
      <c r="F318" s="156"/>
      <c r="R318" s="402"/>
    </row>
    <row r="319" spans="6:18" s="41" customFormat="1" ht="10.5" hidden="1" x14ac:dyDescent="0.35">
      <c r="F319" s="156"/>
      <c r="R319" s="402"/>
    </row>
    <row r="320" spans="6:18" s="41" customFormat="1" ht="10.5" hidden="1" x14ac:dyDescent="0.35">
      <c r="F320" s="156"/>
      <c r="R320" s="402"/>
    </row>
    <row r="321" spans="6:18" s="41" customFormat="1" ht="10.5" hidden="1" x14ac:dyDescent="0.35">
      <c r="F321" s="156"/>
      <c r="R321" s="402"/>
    </row>
    <row r="322" spans="6:18" s="41" customFormat="1" ht="10.5" hidden="1" x14ac:dyDescent="0.35">
      <c r="F322" s="156"/>
      <c r="R322" s="402"/>
    </row>
    <row r="323" spans="6:18" s="41" customFormat="1" ht="10.5" hidden="1" x14ac:dyDescent="0.35">
      <c r="F323" s="156"/>
      <c r="R323" s="402"/>
    </row>
    <row r="324" spans="6:18" s="41" customFormat="1" ht="10.5" hidden="1" x14ac:dyDescent="0.35">
      <c r="F324" s="156"/>
      <c r="R324" s="402"/>
    </row>
    <row r="325" spans="6:18" s="41" customFormat="1" ht="10.5" hidden="1" x14ac:dyDescent="0.35">
      <c r="F325" s="156"/>
      <c r="R325" s="402"/>
    </row>
    <row r="326" spans="6:18" s="41" customFormat="1" ht="10.5" hidden="1" x14ac:dyDescent="0.35">
      <c r="F326" s="156"/>
      <c r="R326" s="402"/>
    </row>
    <row r="327" spans="6:18" s="41" customFormat="1" ht="10.5" hidden="1" x14ac:dyDescent="0.35">
      <c r="F327" s="156"/>
      <c r="R327" s="402"/>
    </row>
    <row r="328" spans="6:18" s="41" customFormat="1" ht="10.5" hidden="1" x14ac:dyDescent="0.35">
      <c r="F328" s="156"/>
      <c r="R328" s="402"/>
    </row>
    <row r="329" spans="6:18" s="41" customFormat="1" ht="10.5" hidden="1" x14ac:dyDescent="0.35">
      <c r="F329" s="156"/>
      <c r="R329" s="402"/>
    </row>
    <row r="330" spans="6:18" s="41" customFormat="1" ht="10.5" hidden="1" x14ac:dyDescent="0.35">
      <c r="F330" s="156"/>
      <c r="R330" s="402"/>
    </row>
    <row r="331" spans="6:18" s="41" customFormat="1" ht="10.5" hidden="1" x14ac:dyDescent="0.35">
      <c r="F331" s="156"/>
      <c r="R331" s="402"/>
    </row>
    <row r="332" spans="6:18" s="41" customFormat="1" ht="10.5" hidden="1" x14ac:dyDescent="0.35">
      <c r="F332" s="156"/>
      <c r="R332" s="402"/>
    </row>
    <row r="333" spans="6:18" s="41" customFormat="1" ht="10.5" hidden="1" x14ac:dyDescent="0.35">
      <c r="F333" s="156"/>
      <c r="R333" s="402"/>
    </row>
    <row r="334" spans="6:18" s="41" customFormat="1" ht="10.5" hidden="1" x14ac:dyDescent="0.35">
      <c r="F334" s="156"/>
      <c r="R334" s="402"/>
    </row>
    <row r="335" spans="6:18" s="41" customFormat="1" ht="10.5" hidden="1" x14ac:dyDescent="0.35">
      <c r="F335" s="156"/>
      <c r="R335" s="402"/>
    </row>
    <row r="336" spans="6:18" s="41" customFormat="1" ht="10.5" hidden="1" x14ac:dyDescent="0.35">
      <c r="F336" s="156"/>
      <c r="R336" s="402"/>
    </row>
    <row r="337" spans="6:18" s="41" customFormat="1" ht="10.5" hidden="1" x14ac:dyDescent="0.35">
      <c r="F337" s="156"/>
      <c r="R337" s="402"/>
    </row>
    <row r="338" spans="6:18" s="41" customFormat="1" ht="10.5" hidden="1" x14ac:dyDescent="0.35">
      <c r="F338" s="156"/>
      <c r="R338" s="402"/>
    </row>
    <row r="339" spans="6:18" s="41" customFormat="1" ht="10.5" hidden="1" x14ac:dyDescent="0.35">
      <c r="F339" s="156"/>
      <c r="R339" s="402"/>
    </row>
    <row r="340" spans="6:18" s="41" customFormat="1" ht="10.5" hidden="1" x14ac:dyDescent="0.35">
      <c r="F340" s="156"/>
      <c r="R340" s="402"/>
    </row>
    <row r="341" spans="6:18" s="41" customFormat="1" ht="10.5" hidden="1" x14ac:dyDescent="0.35">
      <c r="F341" s="156"/>
      <c r="R341" s="402"/>
    </row>
    <row r="342" spans="6:18" s="41" customFormat="1" ht="10.5" hidden="1" x14ac:dyDescent="0.35">
      <c r="F342" s="156"/>
      <c r="R342" s="402"/>
    </row>
    <row r="343" spans="6:18" s="41" customFormat="1" ht="10.5" hidden="1" x14ac:dyDescent="0.35">
      <c r="F343" s="156"/>
      <c r="R343" s="402"/>
    </row>
    <row r="344" spans="6:18" s="41" customFormat="1" ht="10.5" hidden="1" x14ac:dyDescent="0.35">
      <c r="F344" s="156"/>
      <c r="R344" s="402"/>
    </row>
    <row r="345" spans="6:18" s="41" customFormat="1" ht="10.5" hidden="1" x14ac:dyDescent="0.35">
      <c r="F345" s="156"/>
      <c r="R345" s="402"/>
    </row>
    <row r="346" spans="6:18" s="41" customFormat="1" ht="10.5" hidden="1" x14ac:dyDescent="0.35">
      <c r="F346" s="156"/>
      <c r="R346" s="402"/>
    </row>
    <row r="347" spans="6:18" s="41" customFormat="1" ht="10.5" hidden="1" x14ac:dyDescent="0.35">
      <c r="F347" s="156"/>
      <c r="R347" s="402"/>
    </row>
    <row r="348" spans="6:18" s="41" customFormat="1" ht="10.5" hidden="1" x14ac:dyDescent="0.35">
      <c r="F348" s="156"/>
      <c r="R348" s="402"/>
    </row>
    <row r="349" spans="6:18" s="41" customFormat="1" ht="10.5" hidden="1" x14ac:dyDescent="0.35">
      <c r="F349" s="156"/>
      <c r="R349" s="402"/>
    </row>
    <row r="350" spans="6:18" s="41" customFormat="1" ht="10.5" hidden="1" x14ac:dyDescent="0.35">
      <c r="F350" s="156"/>
      <c r="R350" s="402"/>
    </row>
    <row r="351" spans="6:18" s="41" customFormat="1" ht="10.5" hidden="1" x14ac:dyDescent="0.35">
      <c r="F351" s="156"/>
      <c r="R351" s="402"/>
    </row>
    <row r="352" spans="6:18" s="41" customFormat="1" ht="10.5" hidden="1" x14ac:dyDescent="0.35">
      <c r="F352" s="156"/>
      <c r="R352" s="402"/>
    </row>
    <row r="353" spans="6:18" s="41" customFormat="1" ht="10.5" hidden="1" x14ac:dyDescent="0.35">
      <c r="F353" s="156"/>
      <c r="R353" s="402"/>
    </row>
    <row r="354" spans="6:18" s="41" customFormat="1" ht="10.5" hidden="1" x14ac:dyDescent="0.35">
      <c r="F354" s="156"/>
      <c r="R354" s="402"/>
    </row>
    <row r="355" spans="6:18" s="41" customFormat="1" ht="10.5" hidden="1" x14ac:dyDescent="0.35">
      <c r="F355" s="156"/>
      <c r="R355" s="402"/>
    </row>
    <row r="356" spans="6:18" s="41" customFormat="1" ht="10.5" hidden="1" x14ac:dyDescent="0.35">
      <c r="F356" s="156"/>
      <c r="R356" s="402"/>
    </row>
    <row r="357" spans="6:18" s="41" customFormat="1" ht="10.5" hidden="1" x14ac:dyDescent="0.35">
      <c r="F357" s="156"/>
      <c r="R357" s="402"/>
    </row>
    <row r="358" spans="6:18" s="41" customFormat="1" ht="10.5" hidden="1" x14ac:dyDescent="0.35">
      <c r="F358" s="156"/>
      <c r="R358" s="402"/>
    </row>
    <row r="359" spans="6:18" s="41" customFormat="1" ht="10.5" hidden="1" x14ac:dyDescent="0.35">
      <c r="F359" s="156"/>
      <c r="R359" s="402"/>
    </row>
    <row r="360" spans="6:18" s="41" customFormat="1" ht="10.5" hidden="1" x14ac:dyDescent="0.35">
      <c r="F360" s="156"/>
      <c r="R360" s="402"/>
    </row>
    <row r="361" spans="6:18" s="41" customFormat="1" ht="10.5" hidden="1" x14ac:dyDescent="0.35">
      <c r="F361" s="156"/>
      <c r="R361" s="402"/>
    </row>
    <row r="362" spans="6:18" s="41" customFormat="1" ht="10.5" hidden="1" x14ac:dyDescent="0.35">
      <c r="F362" s="156"/>
      <c r="R362" s="402"/>
    </row>
    <row r="363" spans="6:18" s="41" customFormat="1" ht="10.5" hidden="1" x14ac:dyDescent="0.35">
      <c r="F363" s="156"/>
      <c r="R363" s="402"/>
    </row>
    <row r="364" spans="6:18" s="41" customFormat="1" ht="10.5" hidden="1" x14ac:dyDescent="0.35">
      <c r="F364" s="156"/>
      <c r="R364" s="402"/>
    </row>
    <row r="365" spans="6:18" s="41" customFormat="1" ht="10.5" hidden="1" x14ac:dyDescent="0.35">
      <c r="F365" s="156"/>
      <c r="R365" s="402"/>
    </row>
    <row r="366" spans="6:18" s="41" customFormat="1" ht="10.5" hidden="1" x14ac:dyDescent="0.35">
      <c r="F366" s="156"/>
      <c r="R366" s="402"/>
    </row>
    <row r="367" spans="6:18" s="41" customFormat="1" ht="10.5" hidden="1" x14ac:dyDescent="0.35">
      <c r="F367" s="156"/>
      <c r="R367" s="402"/>
    </row>
    <row r="368" spans="6:18" s="41" customFormat="1" ht="10.5" hidden="1" x14ac:dyDescent="0.35">
      <c r="F368" s="156"/>
      <c r="R368" s="402"/>
    </row>
    <row r="369" spans="6:18" s="41" customFormat="1" ht="10.5" hidden="1" x14ac:dyDescent="0.35">
      <c r="F369" s="156"/>
      <c r="R369" s="402"/>
    </row>
    <row r="370" spans="6:18" s="41" customFormat="1" ht="10.5" hidden="1" x14ac:dyDescent="0.35">
      <c r="F370" s="156"/>
      <c r="R370" s="402"/>
    </row>
    <row r="371" spans="6:18" s="41" customFormat="1" ht="10.5" hidden="1" x14ac:dyDescent="0.35">
      <c r="F371" s="156"/>
      <c r="R371" s="402"/>
    </row>
    <row r="372" spans="6:18" s="41" customFormat="1" ht="10.5" hidden="1" x14ac:dyDescent="0.35">
      <c r="F372" s="156"/>
      <c r="R372" s="402"/>
    </row>
    <row r="373" spans="6:18" s="41" customFormat="1" ht="10.5" hidden="1" x14ac:dyDescent="0.35">
      <c r="F373" s="156"/>
      <c r="R373" s="402"/>
    </row>
    <row r="374" spans="6:18" s="41" customFormat="1" ht="10.5" hidden="1" x14ac:dyDescent="0.35">
      <c r="F374" s="156"/>
      <c r="R374" s="402"/>
    </row>
    <row r="375" spans="6:18" s="41" customFormat="1" ht="10.5" hidden="1" x14ac:dyDescent="0.35">
      <c r="F375" s="156"/>
      <c r="R375" s="402"/>
    </row>
    <row r="376" spans="6:18" s="41" customFormat="1" ht="10.5" hidden="1" x14ac:dyDescent="0.35">
      <c r="F376" s="156"/>
      <c r="R376" s="402"/>
    </row>
    <row r="377" spans="6:18" s="41" customFormat="1" ht="10.5" hidden="1" x14ac:dyDescent="0.35">
      <c r="F377" s="156"/>
      <c r="R377" s="402"/>
    </row>
    <row r="378" spans="6:18" s="41" customFormat="1" ht="10.5" hidden="1" x14ac:dyDescent="0.35">
      <c r="F378" s="156"/>
      <c r="R378" s="402"/>
    </row>
    <row r="379" spans="6:18" s="41" customFormat="1" ht="10.5" hidden="1" x14ac:dyDescent="0.35">
      <c r="F379" s="156"/>
      <c r="R379" s="402"/>
    </row>
    <row r="380" spans="6:18" s="41" customFormat="1" ht="10.5" hidden="1" x14ac:dyDescent="0.35">
      <c r="F380" s="156"/>
      <c r="R380" s="402"/>
    </row>
    <row r="381" spans="6:18" s="41" customFormat="1" ht="10.5" hidden="1" x14ac:dyDescent="0.35">
      <c r="F381" s="156"/>
      <c r="R381" s="402"/>
    </row>
    <row r="382" spans="6:18" s="41" customFormat="1" ht="10.5" hidden="1" x14ac:dyDescent="0.35">
      <c r="F382" s="156"/>
      <c r="R382" s="402"/>
    </row>
    <row r="383" spans="6:18" s="41" customFormat="1" ht="10.5" hidden="1" x14ac:dyDescent="0.35">
      <c r="F383" s="156"/>
      <c r="R383" s="402"/>
    </row>
    <row r="384" spans="6:18" s="41" customFormat="1" ht="10.5" hidden="1" x14ac:dyDescent="0.35">
      <c r="F384" s="156"/>
      <c r="R384" s="402"/>
    </row>
    <row r="385" spans="6:18" s="41" customFormat="1" ht="10.5" hidden="1" x14ac:dyDescent="0.35">
      <c r="F385" s="156"/>
      <c r="R385" s="402"/>
    </row>
    <row r="386" spans="6:18" s="41" customFormat="1" ht="10.5" hidden="1" x14ac:dyDescent="0.35">
      <c r="F386" s="156"/>
      <c r="R386" s="402"/>
    </row>
    <row r="387" spans="6:18" s="41" customFormat="1" ht="10.5" hidden="1" x14ac:dyDescent="0.35">
      <c r="F387" s="156"/>
      <c r="R387" s="402"/>
    </row>
    <row r="388" spans="6:18" s="41" customFormat="1" ht="10.5" hidden="1" x14ac:dyDescent="0.35">
      <c r="F388" s="156"/>
      <c r="R388" s="402"/>
    </row>
    <row r="389" spans="6:18" s="41" customFormat="1" ht="10.5" hidden="1" x14ac:dyDescent="0.35">
      <c r="F389" s="156"/>
      <c r="R389" s="402"/>
    </row>
    <row r="390" spans="6:18" s="41" customFormat="1" ht="10.5" hidden="1" x14ac:dyDescent="0.35">
      <c r="F390" s="156"/>
      <c r="R390" s="402"/>
    </row>
    <row r="391" spans="6:18" s="41" customFormat="1" ht="10.5" hidden="1" x14ac:dyDescent="0.35">
      <c r="F391" s="156"/>
      <c r="R391" s="402"/>
    </row>
    <row r="392" spans="6:18" s="41" customFormat="1" ht="10.5" hidden="1" x14ac:dyDescent="0.35">
      <c r="F392" s="156"/>
      <c r="R392" s="402"/>
    </row>
    <row r="393" spans="6:18" s="41" customFormat="1" ht="10.5" hidden="1" x14ac:dyDescent="0.35">
      <c r="F393" s="156"/>
      <c r="R393" s="402"/>
    </row>
    <row r="394" spans="6:18" s="41" customFormat="1" ht="10.5" hidden="1" x14ac:dyDescent="0.35">
      <c r="F394" s="156"/>
      <c r="R394" s="402"/>
    </row>
    <row r="395" spans="6:18" s="41" customFormat="1" ht="10.5" hidden="1" x14ac:dyDescent="0.35">
      <c r="F395" s="156"/>
      <c r="R395" s="402"/>
    </row>
    <row r="396" spans="6:18" s="41" customFormat="1" ht="10.5" hidden="1" x14ac:dyDescent="0.35">
      <c r="F396" s="156"/>
      <c r="R396" s="402"/>
    </row>
    <row r="397" spans="6:18" s="41" customFormat="1" ht="10.5" hidden="1" x14ac:dyDescent="0.35">
      <c r="F397" s="156"/>
      <c r="R397" s="402"/>
    </row>
    <row r="398" spans="6:18" s="41" customFormat="1" ht="10.5" hidden="1" x14ac:dyDescent="0.35">
      <c r="F398" s="156"/>
      <c r="R398" s="402"/>
    </row>
    <row r="399" spans="6:18" s="41" customFormat="1" ht="10.5" hidden="1" x14ac:dyDescent="0.35">
      <c r="F399" s="156"/>
      <c r="R399" s="402"/>
    </row>
    <row r="400" spans="6:18" s="41" customFormat="1" ht="10.5" hidden="1" x14ac:dyDescent="0.35">
      <c r="F400" s="156"/>
      <c r="R400" s="402"/>
    </row>
    <row r="401" spans="6:18" s="41" customFormat="1" ht="10.5" hidden="1" x14ac:dyDescent="0.35">
      <c r="F401" s="156"/>
      <c r="R401" s="402"/>
    </row>
    <row r="402" spans="6:18" s="41" customFormat="1" ht="10.5" hidden="1" x14ac:dyDescent="0.35">
      <c r="F402" s="156"/>
      <c r="R402" s="402"/>
    </row>
    <row r="403" spans="6:18" s="41" customFormat="1" ht="10.5" hidden="1" x14ac:dyDescent="0.35">
      <c r="F403" s="156"/>
      <c r="R403" s="402"/>
    </row>
    <row r="404" spans="6:18" s="41" customFormat="1" ht="10.5" hidden="1" x14ac:dyDescent="0.35">
      <c r="F404" s="156"/>
      <c r="R404" s="402"/>
    </row>
    <row r="405" spans="6:18" s="41" customFormat="1" ht="10.5" hidden="1" x14ac:dyDescent="0.35">
      <c r="F405" s="156"/>
      <c r="R405" s="402"/>
    </row>
    <row r="406" spans="6:18" s="41" customFormat="1" ht="10.5" hidden="1" x14ac:dyDescent="0.35">
      <c r="F406" s="156"/>
      <c r="R406" s="402"/>
    </row>
    <row r="407" spans="6:18" s="41" customFormat="1" ht="10.5" hidden="1" x14ac:dyDescent="0.35">
      <c r="F407" s="156"/>
      <c r="R407" s="402"/>
    </row>
    <row r="408" spans="6:18" s="41" customFormat="1" ht="10.5" hidden="1" x14ac:dyDescent="0.35">
      <c r="F408" s="156"/>
      <c r="R408" s="402"/>
    </row>
    <row r="409" spans="6:18" s="41" customFormat="1" ht="10.5" hidden="1" x14ac:dyDescent="0.35">
      <c r="F409" s="156"/>
      <c r="R409" s="402"/>
    </row>
    <row r="410" spans="6:18" s="41" customFormat="1" ht="10.5" hidden="1" x14ac:dyDescent="0.35">
      <c r="F410" s="156"/>
      <c r="R410" s="402"/>
    </row>
    <row r="411" spans="6:18" s="41" customFormat="1" ht="10.5" hidden="1" x14ac:dyDescent="0.35">
      <c r="F411" s="156"/>
      <c r="R411" s="402"/>
    </row>
    <row r="412" spans="6:18" s="41" customFormat="1" ht="10.5" hidden="1" x14ac:dyDescent="0.35">
      <c r="F412" s="156"/>
      <c r="R412" s="402"/>
    </row>
    <row r="413" spans="6:18" s="41" customFormat="1" ht="10.5" hidden="1" x14ac:dyDescent="0.35">
      <c r="F413" s="156"/>
      <c r="R413" s="402"/>
    </row>
    <row r="414" spans="6:18" s="41" customFormat="1" ht="10.5" hidden="1" x14ac:dyDescent="0.35">
      <c r="F414" s="156"/>
      <c r="R414" s="402"/>
    </row>
    <row r="415" spans="6:18" s="41" customFormat="1" ht="10.5" hidden="1" x14ac:dyDescent="0.35">
      <c r="F415" s="156"/>
      <c r="R415" s="402"/>
    </row>
    <row r="416" spans="6:18" s="41" customFormat="1" ht="10.5" hidden="1" x14ac:dyDescent="0.35">
      <c r="F416" s="156"/>
      <c r="R416" s="402"/>
    </row>
    <row r="417" spans="6:18" s="41" customFormat="1" ht="10.5" hidden="1" x14ac:dyDescent="0.35">
      <c r="F417" s="156"/>
      <c r="R417" s="402"/>
    </row>
    <row r="418" spans="6:18" s="41" customFormat="1" ht="10.5" hidden="1" x14ac:dyDescent="0.35">
      <c r="F418" s="156"/>
      <c r="R418" s="402"/>
    </row>
    <row r="419" spans="6:18" s="41" customFormat="1" ht="10.5" hidden="1" x14ac:dyDescent="0.35">
      <c r="F419" s="156"/>
      <c r="R419" s="402"/>
    </row>
    <row r="420" spans="6:18" s="41" customFormat="1" ht="10.5" hidden="1" x14ac:dyDescent="0.35">
      <c r="F420" s="156"/>
      <c r="R420" s="402"/>
    </row>
    <row r="421" spans="6:18" s="41" customFormat="1" ht="10.5" hidden="1" x14ac:dyDescent="0.35">
      <c r="F421" s="156"/>
      <c r="R421" s="402"/>
    </row>
    <row r="422" spans="6:18" s="41" customFormat="1" ht="10.5" hidden="1" x14ac:dyDescent="0.35">
      <c r="F422" s="156"/>
      <c r="R422" s="402"/>
    </row>
    <row r="423" spans="6:18" s="41" customFormat="1" ht="10.5" hidden="1" x14ac:dyDescent="0.35">
      <c r="F423" s="156"/>
      <c r="R423" s="402"/>
    </row>
    <row r="424" spans="6:18" s="41" customFormat="1" ht="10.5" hidden="1" x14ac:dyDescent="0.35">
      <c r="F424" s="156"/>
      <c r="R424" s="402"/>
    </row>
    <row r="425" spans="6:18" s="41" customFormat="1" ht="10.5" hidden="1" x14ac:dyDescent="0.35">
      <c r="F425" s="156"/>
      <c r="R425" s="402"/>
    </row>
    <row r="426" spans="6:18" s="41" customFormat="1" ht="10.5" hidden="1" x14ac:dyDescent="0.35">
      <c r="F426" s="156"/>
      <c r="R426" s="402"/>
    </row>
    <row r="427" spans="6:18" s="41" customFormat="1" ht="10.5" hidden="1" x14ac:dyDescent="0.35">
      <c r="F427" s="156"/>
      <c r="R427" s="402"/>
    </row>
    <row r="428" spans="6:18" s="41" customFormat="1" ht="10.5" hidden="1" x14ac:dyDescent="0.35">
      <c r="F428" s="156"/>
      <c r="R428" s="402"/>
    </row>
    <row r="429" spans="6:18" s="41" customFormat="1" ht="10.5" hidden="1" x14ac:dyDescent="0.35">
      <c r="F429" s="156"/>
      <c r="R429" s="402"/>
    </row>
    <row r="430" spans="6:18" s="41" customFormat="1" ht="10.5" hidden="1" x14ac:dyDescent="0.35">
      <c r="F430" s="156"/>
      <c r="R430" s="402"/>
    </row>
    <row r="431" spans="6:18" s="41" customFormat="1" ht="10.5" hidden="1" x14ac:dyDescent="0.35">
      <c r="F431" s="156"/>
      <c r="R431" s="402"/>
    </row>
    <row r="432" spans="6:18" s="41" customFormat="1" ht="10.5" hidden="1" x14ac:dyDescent="0.35">
      <c r="F432" s="156"/>
      <c r="R432" s="402"/>
    </row>
    <row r="433" spans="6:18" s="41" customFormat="1" ht="10.5" hidden="1" x14ac:dyDescent="0.35">
      <c r="F433" s="156"/>
      <c r="R433" s="402"/>
    </row>
    <row r="434" spans="6:18" s="41" customFormat="1" ht="10.5" hidden="1" x14ac:dyDescent="0.35">
      <c r="F434" s="156"/>
      <c r="R434" s="402"/>
    </row>
    <row r="435" spans="6:18" s="41" customFormat="1" ht="10.5" hidden="1" x14ac:dyDescent="0.35">
      <c r="F435" s="156"/>
      <c r="R435" s="402"/>
    </row>
    <row r="436" spans="6:18" s="41" customFormat="1" ht="10.5" hidden="1" x14ac:dyDescent="0.35">
      <c r="F436" s="156"/>
      <c r="R436" s="402"/>
    </row>
    <row r="437" spans="6:18" s="41" customFormat="1" ht="10.5" hidden="1" x14ac:dyDescent="0.35">
      <c r="F437" s="156"/>
      <c r="R437" s="402"/>
    </row>
    <row r="438" spans="6:18" s="41" customFormat="1" ht="10.5" hidden="1" x14ac:dyDescent="0.35">
      <c r="F438" s="156"/>
      <c r="R438" s="402"/>
    </row>
    <row r="439" spans="6:18" s="41" customFormat="1" ht="10.5" hidden="1" x14ac:dyDescent="0.35">
      <c r="F439" s="156"/>
      <c r="R439" s="402"/>
    </row>
    <row r="440" spans="6:18" s="41" customFormat="1" ht="10.5" hidden="1" x14ac:dyDescent="0.35">
      <c r="F440" s="156"/>
      <c r="R440" s="402"/>
    </row>
    <row r="441" spans="6:18" s="41" customFormat="1" ht="10.5" hidden="1" x14ac:dyDescent="0.35">
      <c r="F441" s="156"/>
      <c r="R441" s="402"/>
    </row>
    <row r="442" spans="6:18" s="41" customFormat="1" ht="10.5" hidden="1" x14ac:dyDescent="0.35">
      <c r="F442" s="156"/>
      <c r="R442" s="402"/>
    </row>
    <row r="443" spans="6:18" s="41" customFormat="1" ht="10.5" hidden="1" x14ac:dyDescent="0.35">
      <c r="F443" s="156"/>
      <c r="R443" s="402"/>
    </row>
    <row r="444" spans="6:18" s="41" customFormat="1" ht="10.5" hidden="1" x14ac:dyDescent="0.35">
      <c r="F444" s="156"/>
      <c r="R444" s="402"/>
    </row>
    <row r="445" spans="6:18" s="41" customFormat="1" ht="10.5" hidden="1" x14ac:dyDescent="0.35">
      <c r="F445" s="156"/>
      <c r="R445" s="402"/>
    </row>
    <row r="446" spans="6:18" s="41" customFormat="1" ht="10.5" hidden="1" x14ac:dyDescent="0.35">
      <c r="F446" s="156"/>
      <c r="R446" s="402"/>
    </row>
    <row r="447" spans="6:18" s="41" customFormat="1" ht="10.5" hidden="1" x14ac:dyDescent="0.35">
      <c r="F447" s="156"/>
      <c r="R447" s="402"/>
    </row>
    <row r="448" spans="6:18" s="41" customFormat="1" ht="10.5" hidden="1" x14ac:dyDescent="0.35">
      <c r="F448" s="156"/>
      <c r="R448" s="402"/>
    </row>
    <row r="449" spans="6:18" s="41" customFormat="1" ht="10.5" hidden="1" x14ac:dyDescent="0.35">
      <c r="F449" s="156"/>
      <c r="R449" s="402"/>
    </row>
    <row r="450" spans="6:18" s="41" customFormat="1" ht="10.5" hidden="1" x14ac:dyDescent="0.35">
      <c r="F450" s="156"/>
      <c r="R450" s="402"/>
    </row>
    <row r="451" spans="6:18" s="41" customFormat="1" ht="10.5" hidden="1" x14ac:dyDescent="0.35">
      <c r="F451" s="156"/>
      <c r="R451" s="402"/>
    </row>
    <row r="452" spans="6:18" s="41" customFormat="1" ht="10.5" hidden="1" x14ac:dyDescent="0.35">
      <c r="F452" s="156"/>
      <c r="R452" s="402"/>
    </row>
    <row r="453" spans="6:18" s="41" customFormat="1" ht="10.5" hidden="1" x14ac:dyDescent="0.35">
      <c r="F453" s="156"/>
      <c r="R453" s="402"/>
    </row>
    <row r="454" spans="6:18" s="41" customFormat="1" ht="10.5" hidden="1" x14ac:dyDescent="0.35">
      <c r="F454" s="156"/>
      <c r="R454" s="402"/>
    </row>
    <row r="455" spans="6:18" s="41" customFormat="1" ht="10.5" hidden="1" x14ac:dyDescent="0.35">
      <c r="F455" s="156"/>
      <c r="R455" s="402"/>
    </row>
    <row r="456" spans="6:18" s="41" customFormat="1" ht="10.5" hidden="1" x14ac:dyDescent="0.35">
      <c r="F456" s="156"/>
      <c r="R456" s="402"/>
    </row>
    <row r="457" spans="6:18" s="41" customFormat="1" ht="10.5" hidden="1" x14ac:dyDescent="0.35">
      <c r="F457" s="156"/>
      <c r="R457" s="402"/>
    </row>
    <row r="458" spans="6:18" s="41" customFormat="1" ht="10.5" hidden="1" x14ac:dyDescent="0.35">
      <c r="F458" s="156"/>
      <c r="R458" s="402"/>
    </row>
    <row r="459" spans="6:18" s="41" customFormat="1" ht="10.5" hidden="1" x14ac:dyDescent="0.35">
      <c r="F459" s="156"/>
      <c r="R459" s="402"/>
    </row>
    <row r="460" spans="6:18" s="41" customFormat="1" ht="10.5" hidden="1" x14ac:dyDescent="0.35">
      <c r="F460" s="156"/>
      <c r="R460" s="402"/>
    </row>
    <row r="461" spans="6:18" s="41" customFormat="1" ht="10.5" hidden="1" x14ac:dyDescent="0.35">
      <c r="F461" s="156"/>
      <c r="R461" s="402"/>
    </row>
    <row r="462" spans="6:18" s="41" customFormat="1" ht="10.5" hidden="1" x14ac:dyDescent="0.35">
      <c r="F462" s="156"/>
      <c r="R462" s="402"/>
    </row>
    <row r="463" spans="6:18" s="41" customFormat="1" ht="10.5" hidden="1" x14ac:dyDescent="0.35">
      <c r="F463" s="156"/>
      <c r="R463" s="402"/>
    </row>
    <row r="464" spans="6:18" s="41" customFormat="1" ht="10.5" hidden="1" x14ac:dyDescent="0.35">
      <c r="F464" s="156"/>
      <c r="R464" s="402"/>
    </row>
    <row r="465" spans="6:18" s="41" customFormat="1" ht="10.5" hidden="1" x14ac:dyDescent="0.35">
      <c r="F465" s="156"/>
      <c r="R465" s="402"/>
    </row>
    <row r="466" spans="6:18" s="41" customFormat="1" ht="10.5" hidden="1" x14ac:dyDescent="0.35">
      <c r="F466" s="156"/>
      <c r="R466" s="402"/>
    </row>
    <row r="467" spans="6:18" s="41" customFormat="1" ht="10.5" hidden="1" x14ac:dyDescent="0.35">
      <c r="F467" s="156"/>
      <c r="R467" s="402"/>
    </row>
    <row r="468" spans="6:18" s="41" customFormat="1" ht="10.5" hidden="1" x14ac:dyDescent="0.35">
      <c r="F468" s="156"/>
      <c r="R468" s="402"/>
    </row>
    <row r="469" spans="6:18" s="41" customFormat="1" ht="10.5" hidden="1" x14ac:dyDescent="0.35">
      <c r="F469" s="156"/>
      <c r="R469" s="402"/>
    </row>
    <row r="470" spans="6:18" s="41" customFormat="1" ht="10.5" hidden="1" x14ac:dyDescent="0.35">
      <c r="F470" s="156"/>
      <c r="R470" s="402"/>
    </row>
    <row r="471" spans="6:18" s="41" customFormat="1" ht="10.5" hidden="1" x14ac:dyDescent="0.35">
      <c r="F471" s="156"/>
      <c r="R471" s="402"/>
    </row>
    <row r="472" spans="6:18" s="41" customFormat="1" ht="10.5" hidden="1" x14ac:dyDescent="0.35">
      <c r="F472" s="156"/>
      <c r="R472" s="402"/>
    </row>
    <row r="473" spans="6:18" s="41" customFormat="1" ht="10.5" hidden="1" x14ac:dyDescent="0.35">
      <c r="F473" s="156"/>
      <c r="R473" s="402"/>
    </row>
    <row r="474" spans="6:18" s="41" customFormat="1" ht="10.5" hidden="1" x14ac:dyDescent="0.35">
      <c r="F474" s="156"/>
      <c r="R474" s="402"/>
    </row>
    <row r="475" spans="6:18" s="41" customFormat="1" ht="10.5" hidden="1" x14ac:dyDescent="0.35">
      <c r="F475" s="156"/>
      <c r="R475" s="402"/>
    </row>
    <row r="476" spans="6:18" s="41" customFormat="1" ht="10.5" hidden="1" x14ac:dyDescent="0.35">
      <c r="F476" s="156"/>
      <c r="R476" s="402"/>
    </row>
    <row r="477" spans="6:18" s="41" customFormat="1" ht="10.5" hidden="1" x14ac:dyDescent="0.35">
      <c r="F477" s="156"/>
      <c r="R477" s="402"/>
    </row>
    <row r="478" spans="6:18" s="41" customFormat="1" ht="10.5" hidden="1" x14ac:dyDescent="0.35">
      <c r="F478" s="156"/>
      <c r="R478" s="402"/>
    </row>
    <row r="479" spans="6:18" s="41" customFormat="1" ht="10.5" hidden="1" x14ac:dyDescent="0.35">
      <c r="F479" s="156"/>
      <c r="R479" s="402"/>
    </row>
    <row r="480" spans="6:18" s="41" customFormat="1" ht="10.5" hidden="1" x14ac:dyDescent="0.35">
      <c r="F480" s="156"/>
      <c r="R480" s="402"/>
    </row>
    <row r="481" spans="6:18" s="41" customFormat="1" ht="10.5" hidden="1" x14ac:dyDescent="0.35">
      <c r="F481" s="156"/>
      <c r="R481" s="402"/>
    </row>
    <row r="482" spans="6:18" s="41" customFormat="1" ht="10.5" hidden="1" x14ac:dyDescent="0.35">
      <c r="F482" s="156"/>
      <c r="R482" s="402"/>
    </row>
    <row r="483" spans="6:18" s="41" customFormat="1" ht="10.5" hidden="1" x14ac:dyDescent="0.35">
      <c r="F483" s="156"/>
      <c r="R483" s="402"/>
    </row>
    <row r="484" spans="6:18" s="41" customFormat="1" ht="10.5" hidden="1" x14ac:dyDescent="0.35">
      <c r="F484" s="156"/>
      <c r="R484" s="402"/>
    </row>
    <row r="485" spans="6:18" s="41" customFormat="1" ht="10.5" hidden="1" x14ac:dyDescent="0.35">
      <c r="F485" s="156"/>
      <c r="R485" s="402"/>
    </row>
    <row r="486" spans="6:18" s="41" customFormat="1" ht="10.5" hidden="1" x14ac:dyDescent="0.35">
      <c r="F486" s="156"/>
      <c r="R486" s="402"/>
    </row>
    <row r="487" spans="6:18" s="41" customFormat="1" ht="10.5" hidden="1" x14ac:dyDescent="0.35">
      <c r="F487" s="156"/>
      <c r="R487" s="402"/>
    </row>
    <row r="488" spans="6:18" s="41" customFormat="1" ht="10.5" hidden="1" x14ac:dyDescent="0.35">
      <c r="F488" s="156"/>
      <c r="R488" s="402"/>
    </row>
    <row r="489" spans="6:18" s="41" customFormat="1" ht="10.5" hidden="1" x14ac:dyDescent="0.35">
      <c r="F489" s="156"/>
      <c r="R489" s="402"/>
    </row>
    <row r="490" spans="6:18" s="41" customFormat="1" ht="10.5" hidden="1" x14ac:dyDescent="0.35">
      <c r="F490" s="156"/>
      <c r="R490" s="402"/>
    </row>
    <row r="491" spans="6:18" s="41" customFormat="1" ht="10.5" hidden="1" x14ac:dyDescent="0.35">
      <c r="F491" s="156"/>
      <c r="R491" s="402"/>
    </row>
    <row r="492" spans="6:18" s="41" customFormat="1" ht="10.5" hidden="1" x14ac:dyDescent="0.35">
      <c r="F492" s="156"/>
      <c r="R492" s="402"/>
    </row>
    <row r="493" spans="6:18" s="41" customFormat="1" ht="10.5" hidden="1" x14ac:dyDescent="0.35">
      <c r="F493" s="156"/>
      <c r="R493" s="402"/>
    </row>
    <row r="494" spans="6:18" s="41" customFormat="1" ht="10.5" hidden="1" x14ac:dyDescent="0.35">
      <c r="F494" s="156"/>
      <c r="R494" s="402"/>
    </row>
    <row r="495" spans="6:18" s="41" customFormat="1" ht="10.5" hidden="1" x14ac:dyDescent="0.35">
      <c r="F495" s="156"/>
      <c r="R495" s="402"/>
    </row>
    <row r="496" spans="6:18" s="41" customFormat="1" ht="10.5" hidden="1" x14ac:dyDescent="0.35">
      <c r="F496" s="156"/>
      <c r="R496" s="402"/>
    </row>
    <row r="497" spans="6:18" s="41" customFormat="1" ht="10.5" hidden="1" x14ac:dyDescent="0.35">
      <c r="F497" s="156"/>
      <c r="R497" s="402"/>
    </row>
    <row r="498" spans="6:18" s="41" customFormat="1" ht="10.5" hidden="1" x14ac:dyDescent="0.35">
      <c r="F498" s="156"/>
      <c r="R498" s="402"/>
    </row>
    <row r="499" spans="6:18" s="41" customFormat="1" ht="10.5" hidden="1" x14ac:dyDescent="0.35">
      <c r="F499" s="156"/>
      <c r="R499" s="402"/>
    </row>
    <row r="500" spans="6:18" s="41" customFormat="1" ht="10.5" hidden="1" x14ac:dyDescent="0.35">
      <c r="F500" s="156"/>
      <c r="R500" s="402"/>
    </row>
    <row r="501" spans="6:18" s="41" customFormat="1" ht="10.5" hidden="1" x14ac:dyDescent="0.35">
      <c r="F501" s="156"/>
      <c r="R501" s="402"/>
    </row>
    <row r="502" spans="6:18" s="41" customFormat="1" ht="10.5" hidden="1" x14ac:dyDescent="0.35">
      <c r="F502" s="156"/>
      <c r="R502" s="402"/>
    </row>
    <row r="503" spans="6:18" s="41" customFormat="1" ht="10.5" hidden="1" x14ac:dyDescent="0.35">
      <c r="F503" s="156"/>
      <c r="R503" s="402"/>
    </row>
    <row r="504" spans="6:18" s="41" customFormat="1" ht="10.5" hidden="1" x14ac:dyDescent="0.35">
      <c r="F504" s="156"/>
      <c r="R504" s="402"/>
    </row>
    <row r="505" spans="6:18" s="41" customFormat="1" ht="10.5" hidden="1" x14ac:dyDescent="0.35">
      <c r="F505" s="156"/>
      <c r="R505" s="402"/>
    </row>
    <row r="506" spans="6:18" s="41" customFormat="1" ht="10.5" hidden="1" x14ac:dyDescent="0.35">
      <c r="F506" s="156"/>
      <c r="R506" s="402"/>
    </row>
    <row r="507" spans="6:18" s="41" customFormat="1" ht="10.5" hidden="1" x14ac:dyDescent="0.35">
      <c r="F507" s="156"/>
      <c r="R507" s="402"/>
    </row>
    <row r="508" spans="6:18" s="41" customFormat="1" ht="10.5" hidden="1" x14ac:dyDescent="0.35">
      <c r="F508" s="156"/>
      <c r="R508" s="402"/>
    </row>
    <row r="509" spans="6:18" s="41" customFormat="1" ht="10.5" hidden="1" x14ac:dyDescent="0.35">
      <c r="F509" s="156"/>
      <c r="R509" s="402"/>
    </row>
    <row r="510" spans="6:18" s="41" customFormat="1" ht="10.5" hidden="1" x14ac:dyDescent="0.35">
      <c r="F510" s="156"/>
      <c r="R510" s="402"/>
    </row>
    <row r="511" spans="6:18" s="41" customFormat="1" ht="10.5" hidden="1" x14ac:dyDescent="0.35">
      <c r="F511" s="156"/>
      <c r="R511" s="402"/>
    </row>
    <row r="512" spans="6:18" s="41" customFormat="1" ht="10.5" hidden="1" x14ac:dyDescent="0.35">
      <c r="F512" s="156"/>
      <c r="R512" s="402"/>
    </row>
    <row r="513" spans="6:18" s="41" customFormat="1" ht="10.5" hidden="1" x14ac:dyDescent="0.35">
      <c r="F513" s="156"/>
      <c r="R513" s="402"/>
    </row>
    <row r="514" spans="6:18" s="41" customFormat="1" ht="10.5" hidden="1" x14ac:dyDescent="0.35">
      <c r="F514" s="156"/>
      <c r="R514" s="402"/>
    </row>
    <row r="515" spans="6:18" s="41" customFormat="1" ht="10.5" hidden="1" x14ac:dyDescent="0.35">
      <c r="F515" s="156"/>
      <c r="R515" s="402"/>
    </row>
    <row r="516" spans="6:18" s="41" customFormat="1" ht="10.5" hidden="1" x14ac:dyDescent="0.35">
      <c r="F516" s="156"/>
      <c r="R516" s="402"/>
    </row>
    <row r="517" spans="6:18" s="41" customFormat="1" ht="10.5" hidden="1" x14ac:dyDescent="0.35">
      <c r="F517" s="156"/>
      <c r="R517" s="402"/>
    </row>
    <row r="518" spans="6:18" s="41" customFormat="1" ht="10.5" hidden="1" x14ac:dyDescent="0.35">
      <c r="F518" s="156"/>
      <c r="R518" s="402"/>
    </row>
    <row r="519" spans="6:18" s="41" customFormat="1" ht="10.5" hidden="1" x14ac:dyDescent="0.35">
      <c r="F519" s="156"/>
      <c r="R519" s="402"/>
    </row>
    <row r="520" spans="6:18" s="41" customFormat="1" ht="10.5" hidden="1" x14ac:dyDescent="0.35">
      <c r="F520" s="156"/>
      <c r="R520" s="402"/>
    </row>
    <row r="521" spans="6:18" s="41" customFormat="1" ht="10.5" hidden="1" x14ac:dyDescent="0.35">
      <c r="F521" s="156"/>
      <c r="R521" s="402"/>
    </row>
    <row r="522" spans="6:18" s="41" customFormat="1" ht="10.5" hidden="1" x14ac:dyDescent="0.35">
      <c r="F522" s="156"/>
      <c r="R522" s="402"/>
    </row>
    <row r="523" spans="6:18" s="41" customFormat="1" ht="10.5" hidden="1" x14ac:dyDescent="0.35">
      <c r="F523" s="156"/>
      <c r="R523" s="402"/>
    </row>
    <row r="524" spans="6:18" s="41" customFormat="1" ht="10.5" hidden="1" x14ac:dyDescent="0.35">
      <c r="F524" s="156"/>
      <c r="R524" s="402"/>
    </row>
    <row r="525" spans="6:18" s="41" customFormat="1" ht="10.5" hidden="1" x14ac:dyDescent="0.35">
      <c r="F525" s="156"/>
      <c r="R525" s="402"/>
    </row>
    <row r="526" spans="6:18" s="41" customFormat="1" ht="10.5" hidden="1" x14ac:dyDescent="0.35">
      <c r="F526" s="156"/>
      <c r="R526" s="402"/>
    </row>
    <row r="527" spans="6:18" s="41" customFormat="1" ht="10.5" hidden="1" x14ac:dyDescent="0.35">
      <c r="F527" s="156"/>
      <c r="R527" s="402"/>
    </row>
    <row r="528" spans="6:18" s="41" customFormat="1" ht="10.5" hidden="1" x14ac:dyDescent="0.35">
      <c r="F528" s="156"/>
      <c r="R528" s="402"/>
    </row>
    <row r="529" spans="6:18" s="41" customFormat="1" ht="10.5" hidden="1" x14ac:dyDescent="0.35">
      <c r="F529" s="156"/>
      <c r="R529" s="402"/>
    </row>
    <row r="530" spans="6:18" s="41" customFormat="1" ht="10.5" hidden="1" x14ac:dyDescent="0.35">
      <c r="F530" s="156"/>
      <c r="R530" s="402"/>
    </row>
    <row r="531" spans="6:18" s="41" customFormat="1" ht="10.5" hidden="1" x14ac:dyDescent="0.35">
      <c r="F531" s="156"/>
      <c r="R531" s="402"/>
    </row>
    <row r="532" spans="6:18" s="41" customFormat="1" ht="10.5" hidden="1" x14ac:dyDescent="0.35">
      <c r="F532" s="156"/>
      <c r="R532" s="402"/>
    </row>
    <row r="533" spans="6:18" s="41" customFormat="1" ht="10.5" hidden="1" x14ac:dyDescent="0.35">
      <c r="F533" s="156"/>
      <c r="R533" s="402"/>
    </row>
    <row r="534" spans="6:18" s="41" customFormat="1" ht="10.5" hidden="1" x14ac:dyDescent="0.35">
      <c r="F534" s="156"/>
      <c r="R534" s="402"/>
    </row>
    <row r="535" spans="6:18" s="41" customFormat="1" ht="10.5" hidden="1" x14ac:dyDescent="0.35">
      <c r="F535" s="156"/>
      <c r="R535" s="402"/>
    </row>
    <row r="536" spans="6:18" s="41" customFormat="1" ht="10.5" hidden="1" x14ac:dyDescent="0.35">
      <c r="F536" s="156"/>
      <c r="R536" s="402"/>
    </row>
    <row r="537" spans="6:18" s="41" customFormat="1" ht="10.5" hidden="1" x14ac:dyDescent="0.35">
      <c r="F537" s="156"/>
      <c r="R537" s="402"/>
    </row>
    <row r="538" spans="6:18" s="41" customFormat="1" ht="10.5" hidden="1" x14ac:dyDescent="0.35">
      <c r="F538" s="156"/>
      <c r="R538" s="402"/>
    </row>
    <row r="539" spans="6:18" s="41" customFormat="1" ht="10.5" hidden="1" x14ac:dyDescent="0.35">
      <c r="F539" s="156"/>
      <c r="R539" s="402"/>
    </row>
    <row r="540" spans="6:18" s="41" customFormat="1" ht="10.5" hidden="1" x14ac:dyDescent="0.35">
      <c r="F540" s="156"/>
      <c r="R540" s="402"/>
    </row>
    <row r="541" spans="6:18" s="41" customFormat="1" ht="10.5" hidden="1" x14ac:dyDescent="0.35">
      <c r="F541" s="156"/>
      <c r="R541" s="402"/>
    </row>
    <row r="542" spans="6:18" s="41" customFormat="1" ht="10.5" hidden="1" x14ac:dyDescent="0.35">
      <c r="F542" s="156"/>
      <c r="R542" s="402"/>
    </row>
    <row r="543" spans="6:18" s="41" customFormat="1" ht="10.5" hidden="1" x14ac:dyDescent="0.35">
      <c r="F543" s="156"/>
      <c r="R543" s="402"/>
    </row>
    <row r="544" spans="6:18" s="41" customFormat="1" ht="10.5" hidden="1" x14ac:dyDescent="0.35">
      <c r="F544" s="156"/>
      <c r="R544" s="402"/>
    </row>
    <row r="545" spans="6:18" s="41" customFormat="1" ht="10.5" hidden="1" x14ac:dyDescent="0.35">
      <c r="F545" s="156"/>
      <c r="R545" s="402"/>
    </row>
    <row r="546" spans="6:18" s="41" customFormat="1" ht="10.5" hidden="1" x14ac:dyDescent="0.35">
      <c r="F546" s="156"/>
      <c r="R546" s="402"/>
    </row>
    <row r="547" spans="6:18" s="41" customFormat="1" ht="10.5" hidden="1" x14ac:dyDescent="0.35">
      <c r="F547" s="156"/>
      <c r="R547" s="402"/>
    </row>
    <row r="548" spans="6:18" s="41" customFormat="1" ht="10.5" hidden="1" x14ac:dyDescent="0.35">
      <c r="F548" s="156"/>
      <c r="R548" s="402"/>
    </row>
    <row r="549" spans="6:18" s="41" customFormat="1" ht="10.5" hidden="1" x14ac:dyDescent="0.35">
      <c r="F549" s="156"/>
      <c r="R549" s="402"/>
    </row>
    <row r="550" spans="6:18" s="41" customFormat="1" ht="10.5" hidden="1" x14ac:dyDescent="0.35">
      <c r="F550" s="156"/>
      <c r="R550" s="402"/>
    </row>
    <row r="551" spans="6:18" s="41" customFormat="1" ht="10.5" hidden="1" x14ac:dyDescent="0.35">
      <c r="F551" s="156"/>
      <c r="R551" s="402"/>
    </row>
    <row r="552" spans="6:18" s="41" customFormat="1" ht="10.5" hidden="1" x14ac:dyDescent="0.35">
      <c r="F552" s="156"/>
      <c r="R552" s="402"/>
    </row>
    <row r="553" spans="6:18" s="41" customFormat="1" ht="10.5" hidden="1" x14ac:dyDescent="0.35">
      <c r="F553" s="156"/>
      <c r="R553" s="402"/>
    </row>
    <row r="554" spans="6:18" s="41" customFormat="1" ht="10.5" hidden="1" x14ac:dyDescent="0.35">
      <c r="F554" s="156"/>
      <c r="R554" s="402"/>
    </row>
    <row r="555" spans="6:18" s="41" customFormat="1" ht="10.5" hidden="1" x14ac:dyDescent="0.35">
      <c r="F555" s="156"/>
      <c r="R555" s="402"/>
    </row>
    <row r="556" spans="6:18" s="41" customFormat="1" ht="10.5" hidden="1" x14ac:dyDescent="0.35">
      <c r="F556" s="156"/>
      <c r="R556" s="402"/>
    </row>
    <row r="557" spans="6:18" s="41" customFormat="1" ht="10.5" hidden="1" x14ac:dyDescent="0.35">
      <c r="F557" s="156"/>
      <c r="R557" s="402"/>
    </row>
    <row r="558" spans="6:18" s="41" customFormat="1" ht="10.5" hidden="1" x14ac:dyDescent="0.35">
      <c r="F558" s="156"/>
      <c r="R558" s="402"/>
    </row>
    <row r="559" spans="6:18" s="41" customFormat="1" ht="10.5" hidden="1" x14ac:dyDescent="0.35">
      <c r="F559" s="156"/>
      <c r="R559" s="402"/>
    </row>
    <row r="560" spans="6:18" s="41" customFormat="1" ht="10.5" hidden="1" x14ac:dyDescent="0.35">
      <c r="F560" s="156"/>
      <c r="R560" s="402"/>
    </row>
    <row r="561" spans="6:18" s="41" customFormat="1" ht="10.5" hidden="1" x14ac:dyDescent="0.35">
      <c r="F561" s="156"/>
      <c r="R561" s="402"/>
    </row>
    <row r="562" spans="6:18" s="41" customFormat="1" ht="10.5" hidden="1" x14ac:dyDescent="0.35">
      <c r="F562" s="156"/>
      <c r="R562" s="402"/>
    </row>
    <row r="563" spans="6:18" s="41" customFormat="1" ht="10.5" hidden="1" x14ac:dyDescent="0.35">
      <c r="F563" s="156"/>
      <c r="R563" s="402"/>
    </row>
    <row r="564" spans="6:18" s="41" customFormat="1" ht="10.5" hidden="1" x14ac:dyDescent="0.35">
      <c r="F564" s="156"/>
      <c r="R564" s="402"/>
    </row>
    <row r="565" spans="6:18" s="41" customFormat="1" ht="10.5" hidden="1" x14ac:dyDescent="0.35">
      <c r="F565" s="156"/>
      <c r="R565" s="402"/>
    </row>
    <row r="566" spans="6:18" s="41" customFormat="1" ht="10.5" hidden="1" x14ac:dyDescent="0.35">
      <c r="F566" s="156"/>
      <c r="R566" s="402"/>
    </row>
    <row r="567" spans="6:18" s="41" customFormat="1" ht="10.5" hidden="1" x14ac:dyDescent="0.35">
      <c r="F567" s="156"/>
      <c r="R567" s="402"/>
    </row>
    <row r="568" spans="6:18" s="41" customFormat="1" ht="10.5" hidden="1" x14ac:dyDescent="0.35">
      <c r="F568" s="156"/>
      <c r="R568" s="402"/>
    </row>
    <row r="569" spans="6:18" s="41" customFormat="1" ht="10.5" hidden="1" x14ac:dyDescent="0.35">
      <c r="F569" s="156"/>
      <c r="R569" s="402"/>
    </row>
    <row r="570" spans="6:18" s="41" customFormat="1" ht="10.5" hidden="1" x14ac:dyDescent="0.35">
      <c r="F570" s="156"/>
      <c r="R570" s="402"/>
    </row>
    <row r="571" spans="6:18" s="41" customFormat="1" ht="10.5" hidden="1" x14ac:dyDescent="0.35">
      <c r="F571" s="156"/>
      <c r="R571" s="402"/>
    </row>
    <row r="572" spans="6:18" s="41" customFormat="1" ht="10.5" hidden="1" x14ac:dyDescent="0.35">
      <c r="F572" s="156"/>
      <c r="R572" s="402"/>
    </row>
    <row r="573" spans="6:18" s="41" customFormat="1" ht="10.5" hidden="1" x14ac:dyDescent="0.35">
      <c r="F573" s="156"/>
      <c r="R573" s="402"/>
    </row>
    <row r="574" spans="6:18" s="41" customFormat="1" ht="10.5" hidden="1" x14ac:dyDescent="0.35">
      <c r="F574" s="156"/>
      <c r="R574" s="402"/>
    </row>
    <row r="575" spans="6:18" s="41" customFormat="1" ht="10.5" hidden="1" x14ac:dyDescent="0.35">
      <c r="F575" s="156"/>
      <c r="R575" s="402"/>
    </row>
    <row r="576" spans="6:18" s="41" customFormat="1" ht="10.5" hidden="1" x14ac:dyDescent="0.35">
      <c r="F576" s="156"/>
      <c r="R576" s="402"/>
    </row>
    <row r="577" spans="6:18" s="41" customFormat="1" ht="10.5" hidden="1" x14ac:dyDescent="0.35">
      <c r="F577" s="156"/>
      <c r="R577" s="402"/>
    </row>
    <row r="578" spans="6:18" s="41" customFormat="1" ht="10.5" hidden="1" x14ac:dyDescent="0.35">
      <c r="F578" s="156"/>
      <c r="R578" s="402"/>
    </row>
    <row r="579" spans="6:18" s="41" customFormat="1" ht="10.5" hidden="1" x14ac:dyDescent="0.35">
      <c r="F579" s="156"/>
      <c r="R579" s="402"/>
    </row>
    <row r="580" spans="6:18" s="41" customFormat="1" ht="10.5" hidden="1" x14ac:dyDescent="0.35">
      <c r="F580" s="156"/>
      <c r="R580" s="402"/>
    </row>
    <row r="581" spans="6:18" s="41" customFormat="1" ht="10.5" hidden="1" x14ac:dyDescent="0.35">
      <c r="F581" s="156"/>
      <c r="R581" s="402"/>
    </row>
    <row r="582" spans="6:18" s="41" customFormat="1" ht="10.5" hidden="1" x14ac:dyDescent="0.35">
      <c r="F582" s="156"/>
      <c r="R582" s="402"/>
    </row>
    <row r="583" spans="6:18" s="41" customFormat="1" ht="10.5" hidden="1" x14ac:dyDescent="0.35">
      <c r="F583" s="156"/>
      <c r="R583" s="402"/>
    </row>
    <row r="584" spans="6:18" s="41" customFormat="1" ht="10.5" hidden="1" x14ac:dyDescent="0.35">
      <c r="F584" s="156"/>
      <c r="R584" s="402"/>
    </row>
    <row r="585" spans="6:18" s="41" customFormat="1" ht="10.5" hidden="1" x14ac:dyDescent="0.35">
      <c r="F585" s="156"/>
      <c r="R585" s="402"/>
    </row>
    <row r="662" x14ac:dyDescent="0.35"/>
    <row r="663" x14ac:dyDescent="0.35"/>
    <row r="664" x14ac:dyDescent="0.35"/>
    <row r="665" x14ac:dyDescent="0.35"/>
    <row r="666" x14ac:dyDescent="0.35"/>
    <row r="667" x14ac:dyDescent="0.35"/>
    <row r="668" x14ac:dyDescent="0.35"/>
    <row r="669" x14ac:dyDescent="0.35"/>
    <row r="670" x14ac:dyDescent="0.35"/>
    <row r="671" x14ac:dyDescent="0.35"/>
    <row r="672" x14ac:dyDescent="0.35"/>
    <row r="673" x14ac:dyDescent="0.35"/>
    <row r="674" x14ac:dyDescent="0.35"/>
    <row r="675" x14ac:dyDescent="0.35"/>
    <row r="676" x14ac:dyDescent="0.35"/>
    <row r="677" x14ac:dyDescent="0.35"/>
    <row r="678" x14ac:dyDescent="0.35"/>
    <row r="679" x14ac:dyDescent="0.35"/>
    <row r="680" x14ac:dyDescent="0.35"/>
    <row r="681" x14ac:dyDescent="0.35"/>
    <row r="682" x14ac:dyDescent="0.35"/>
    <row r="683" x14ac:dyDescent="0.35"/>
    <row r="684" x14ac:dyDescent="0.35"/>
    <row r="685" x14ac:dyDescent="0.35"/>
    <row r="686" x14ac:dyDescent="0.35"/>
    <row r="687" x14ac:dyDescent="0.35"/>
    <row r="688" x14ac:dyDescent="0.35"/>
    <row r="689" x14ac:dyDescent="0.35"/>
    <row r="690" x14ac:dyDescent="0.35"/>
    <row r="691" x14ac:dyDescent="0.35"/>
    <row r="692" x14ac:dyDescent="0.35"/>
    <row r="693" x14ac:dyDescent="0.35"/>
    <row r="694" x14ac:dyDescent="0.35"/>
    <row r="695" x14ac:dyDescent="0.35"/>
    <row r="696" x14ac:dyDescent="0.35"/>
    <row r="697" x14ac:dyDescent="0.35"/>
    <row r="698" x14ac:dyDescent="0.35"/>
    <row r="699" x14ac:dyDescent="0.35"/>
    <row r="700" x14ac:dyDescent="0.35"/>
    <row r="701" x14ac:dyDescent="0.35"/>
    <row r="702" x14ac:dyDescent="0.35"/>
    <row r="703" x14ac:dyDescent="0.35"/>
    <row r="704" x14ac:dyDescent="0.35"/>
    <row r="705" x14ac:dyDescent="0.35"/>
    <row r="706" x14ac:dyDescent="0.35"/>
  </sheetData>
  <mergeCells count="853">
    <mergeCell ref="C91:C120"/>
    <mergeCell ref="D91:D105"/>
    <mergeCell ref="E91:E120"/>
    <mergeCell ref="C121:C145"/>
    <mergeCell ref="D121:D145"/>
    <mergeCell ref="E121:E145"/>
    <mergeCell ref="C146:C195"/>
    <mergeCell ref="D146:D195"/>
    <mergeCell ref="E146:E170"/>
    <mergeCell ref="E171:E195"/>
    <mergeCell ref="F91:F120"/>
    <mergeCell ref="F121:F145"/>
    <mergeCell ref="F146:F195"/>
    <mergeCell ref="AG41:AG45"/>
    <mergeCell ref="AH41:AH45"/>
    <mergeCell ref="AH31:AH35"/>
    <mergeCell ref="AH26:AH30"/>
    <mergeCell ref="V36:V40"/>
    <mergeCell ref="W36:W40"/>
    <mergeCell ref="X36:X40"/>
    <mergeCell ref="Y36:Y40"/>
    <mergeCell ref="Z36:Z40"/>
    <mergeCell ref="AA36:AA40"/>
    <mergeCell ref="AB36:AB40"/>
    <mergeCell ref="AC36:AC40"/>
    <mergeCell ref="AD36:AD40"/>
    <mergeCell ref="AE36:AE40"/>
    <mergeCell ref="AF36:AF40"/>
    <mergeCell ref="AG36:AG40"/>
    <mergeCell ref="AH36:AH40"/>
    <mergeCell ref="T36:T37"/>
    <mergeCell ref="W26:W30"/>
    <mergeCell ref="X26:X30"/>
    <mergeCell ref="G31:G35"/>
    <mergeCell ref="V26:V30"/>
    <mergeCell ref="G26:G30"/>
    <mergeCell ref="H26:I30"/>
    <mergeCell ref="K30:P30"/>
    <mergeCell ref="K24:P24"/>
    <mergeCell ref="K25:P25"/>
    <mergeCell ref="K26:P26"/>
    <mergeCell ref="K27:P27"/>
    <mergeCell ref="K28:P28"/>
    <mergeCell ref="K29:P29"/>
    <mergeCell ref="Q21:Q25"/>
    <mergeCell ref="K22:P22"/>
    <mergeCell ref="AB41:AB45"/>
    <mergeCell ref="AC41:AC45"/>
    <mergeCell ref="AD41:AD45"/>
    <mergeCell ref="AE41:AE45"/>
    <mergeCell ref="AF41:AF45"/>
    <mergeCell ref="H76:I80"/>
    <mergeCell ref="W76:W80"/>
    <mergeCell ref="Y141:Y145"/>
    <mergeCell ref="H81:I85"/>
    <mergeCell ref="AC121:AC125"/>
    <mergeCell ref="AD121:AD125"/>
    <mergeCell ref="AE121:AE125"/>
    <mergeCell ref="AF121:AF125"/>
    <mergeCell ref="AF141:AF145"/>
    <mergeCell ref="K84:P84"/>
    <mergeCell ref="K85:P85"/>
    <mergeCell ref="K86:P86"/>
    <mergeCell ref="K87:P87"/>
    <mergeCell ref="K88:P88"/>
    <mergeCell ref="K89:P89"/>
    <mergeCell ref="K90:P90"/>
    <mergeCell ref="Q96:Q100"/>
    <mergeCell ref="K103:P103"/>
    <mergeCell ref="AA41:AA45"/>
    <mergeCell ref="X76:X80"/>
    <mergeCell ref="Y76:Y80"/>
    <mergeCell ref="Z76:Z80"/>
    <mergeCell ref="AA76:AA80"/>
    <mergeCell ref="H86:I90"/>
    <mergeCell ref="V76:V80"/>
    <mergeCell ref="Q91:Q95"/>
    <mergeCell ref="R91:R95"/>
    <mergeCell ref="X106:X110"/>
    <mergeCell ref="Y106:Y110"/>
    <mergeCell ref="W101:W105"/>
    <mergeCell ref="K97:P97"/>
    <mergeCell ref="Q106:Q110"/>
    <mergeCell ref="R106:R110"/>
    <mergeCell ref="AA101:AA105"/>
    <mergeCell ref="R76:R80"/>
    <mergeCell ref="R96:R100"/>
    <mergeCell ref="Q101:Q105"/>
    <mergeCell ref="K101:P101"/>
    <mergeCell ref="K102:P102"/>
    <mergeCell ref="K105:P105"/>
    <mergeCell ref="K106:P106"/>
    <mergeCell ref="K107:P107"/>
    <mergeCell ref="V81:V85"/>
    <mergeCell ref="AC141:AC145"/>
    <mergeCell ref="AD141:AD145"/>
    <mergeCell ref="AC136:AC140"/>
    <mergeCell ref="AD136:AD140"/>
    <mergeCell ref="AE136:AE140"/>
    <mergeCell ref="AF136:AF140"/>
    <mergeCell ref="AG136:AG140"/>
    <mergeCell ref="AH136:AH140"/>
    <mergeCell ref="AH156:AH160"/>
    <mergeCell ref="AC151:AC155"/>
    <mergeCell ref="AD151:AD155"/>
    <mergeCell ref="AE141:AE145"/>
    <mergeCell ref="AE151:AE155"/>
    <mergeCell ref="AF151:AF155"/>
    <mergeCell ref="AG151:AG155"/>
    <mergeCell ref="AH151:AH155"/>
    <mergeCell ref="AC156:AC160"/>
    <mergeCell ref="AD156:AD160"/>
    <mergeCell ref="AE156:AE160"/>
    <mergeCell ref="AF156:AF160"/>
    <mergeCell ref="AG156:AG160"/>
    <mergeCell ref="AG141:AG145"/>
    <mergeCell ref="AH141:AH145"/>
    <mergeCell ref="AC146:AC150"/>
    <mergeCell ref="AD146:AD150"/>
    <mergeCell ref="AE146:AE150"/>
    <mergeCell ref="AF146:AF150"/>
    <mergeCell ref="AG146:AG150"/>
    <mergeCell ref="Z86:Z90"/>
    <mergeCell ref="AA86:AA90"/>
    <mergeCell ref="AA106:AA110"/>
    <mergeCell ref="AA116:AA120"/>
    <mergeCell ref="Z106:Z110"/>
    <mergeCell ref="AA121:AA125"/>
    <mergeCell ref="Z116:Z120"/>
    <mergeCell ref="Z101:Z105"/>
    <mergeCell ref="AC116:AC120"/>
    <mergeCell ref="AD116:AD120"/>
    <mergeCell ref="AE116:AE120"/>
    <mergeCell ref="AF116:AF120"/>
    <mergeCell ref="AG116:AG120"/>
    <mergeCell ref="AA146:AA150"/>
    <mergeCell ref="AB146:AB150"/>
    <mergeCell ref="AA126:AA130"/>
    <mergeCell ref="AB126:AB130"/>
    <mergeCell ref="AA136:AA140"/>
    <mergeCell ref="AB136:AB140"/>
    <mergeCell ref="AB106:AB110"/>
    <mergeCell ref="X121:X125"/>
    <mergeCell ref="Y121:Y125"/>
    <mergeCell ref="X146:X150"/>
    <mergeCell ref="Y146:Y150"/>
    <mergeCell ref="W151:W155"/>
    <mergeCell ref="X151:X155"/>
    <mergeCell ref="Y151:Y155"/>
    <mergeCell ref="X126:X130"/>
    <mergeCell ref="Y126:Y130"/>
    <mergeCell ref="K160:P160"/>
    <mergeCell ref="X156:X160"/>
    <mergeCell ref="Y156:Y160"/>
    <mergeCell ref="V136:V140"/>
    <mergeCell ref="W136:W140"/>
    <mergeCell ref="X136:X140"/>
    <mergeCell ref="Y136:Y140"/>
    <mergeCell ref="V156:V160"/>
    <mergeCell ref="K156:P156"/>
    <mergeCell ref="K157:P157"/>
    <mergeCell ref="V151:V155"/>
    <mergeCell ref="K146:P146"/>
    <mergeCell ref="K147:P147"/>
    <mergeCell ref="K148:P148"/>
    <mergeCell ref="K149:P149"/>
    <mergeCell ref="K150:P150"/>
    <mergeCell ref="K153:P153"/>
    <mergeCell ref="K154:P154"/>
    <mergeCell ref="K158:P158"/>
    <mergeCell ref="K159:P159"/>
    <mergeCell ref="Z126:Z130"/>
    <mergeCell ref="X141:X145"/>
    <mergeCell ref="Z136:Z140"/>
    <mergeCell ref="V131:V135"/>
    <mergeCell ref="W131:W135"/>
    <mergeCell ref="H111:I115"/>
    <mergeCell ref="H116:I120"/>
    <mergeCell ref="H121:I125"/>
    <mergeCell ref="H126:I130"/>
    <mergeCell ref="Q116:Q120"/>
    <mergeCell ref="R116:R120"/>
    <mergeCell ref="Q126:Q130"/>
    <mergeCell ref="R121:R125"/>
    <mergeCell ref="Q111:Q115"/>
    <mergeCell ref="R111:R115"/>
    <mergeCell ref="K113:P113"/>
    <mergeCell ref="K114:P114"/>
    <mergeCell ref="K115:P115"/>
    <mergeCell ref="V116:V120"/>
    <mergeCell ref="W116:W120"/>
    <mergeCell ref="X116:X120"/>
    <mergeCell ref="Y116:Y120"/>
    <mergeCell ref="V121:V125"/>
    <mergeCell ref="W121:W125"/>
    <mergeCell ref="AG181:AG185"/>
    <mergeCell ref="AH181:AH185"/>
    <mergeCell ref="AC176:AC180"/>
    <mergeCell ref="AD176:AD180"/>
    <mergeCell ref="K104:P104"/>
    <mergeCell ref="Z156:Z160"/>
    <mergeCell ref="AA156:AA160"/>
    <mergeCell ref="AB156:AB160"/>
    <mergeCell ref="Z141:Z145"/>
    <mergeCell ref="AA141:AA145"/>
    <mergeCell ref="AB141:AB145"/>
    <mergeCell ref="Z151:Z155"/>
    <mergeCell ref="AA151:AA155"/>
    <mergeCell ref="AB151:AB155"/>
    <mergeCell ref="AB101:AB105"/>
    <mergeCell ref="X101:X105"/>
    <mergeCell ref="Q146:Q150"/>
    <mergeCell ref="R146:R150"/>
    <mergeCell ref="K132:P132"/>
    <mergeCell ref="K133:P133"/>
    <mergeCell ref="K139:P139"/>
    <mergeCell ref="K140:P140"/>
    <mergeCell ref="K141:P141"/>
    <mergeCell ref="Z146:Z150"/>
    <mergeCell ref="AG186:AG190"/>
    <mergeCell ref="AH186:AH190"/>
    <mergeCell ref="AH191:AH195"/>
    <mergeCell ref="AA186:AA190"/>
    <mergeCell ref="AB186:AB190"/>
    <mergeCell ref="AC186:AC190"/>
    <mergeCell ref="AD186:AD190"/>
    <mergeCell ref="AE186:AE190"/>
    <mergeCell ref="AF186:AF190"/>
    <mergeCell ref="AE191:AE195"/>
    <mergeCell ref="AF191:AF195"/>
    <mergeCell ref="AG191:AG195"/>
    <mergeCell ref="V176:V180"/>
    <mergeCell ref="W176:W180"/>
    <mergeCell ref="X176:X180"/>
    <mergeCell ref="Y176:Y180"/>
    <mergeCell ref="Z176:Z180"/>
    <mergeCell ref="AA176:AA180"/>
    <mergeCell ref="AB176:AB180"/>
    <mergeCell ref="AD191:AD195"/>
    <mergeCell ref="X171:X175"/>
    <mergeCell ref="Y171:Y175"/>
    <mergeCell ref="Z171:Z175"/>
    <mergeCell ref="AA171:AA175"/>
    <mergeCell ref="AB171:AB175"/>
    <mergeCell ref="AC171:AC175"/>
    <mergeCell ref="V191:V195"/>
    <mergeCell ref="W191:W195"/>
    <mergeCell ref="X191:X195"/>
    <mergeCell ref="Y191:Y195"/>
    <mergeCell ref="Z191:Z195"/>
    <mergeCell ref="AA191:AA195"/>
    <mergeCell ref="AB191:AB195"/>
    <mergeCell ref="AC191:AC195"/>
    <mergeCell ref="V181:V185"/>
    <mergeCell ref="X186:X190"/>
    <mergeCell ref="Y186:Y190"/>
    <mergeCell ref="Z186:Z190"/>
    <mergeCell ref="X181:X185"/>
    <mergeCell ref="Y181:Y185"/>
    <mergeCell ref="Z181:Z185"/>
    <mergeCell ref="AA181:AA185"/>
    <mergeCell ref="AB181:AB185"/>
    <mergeCell ref="AC181:AC185"/>
    <mergeCell ref="AD181:AD185"/>
    <mergeCell ref="AE181:AE185"/>
    <mergeCell ref="AA161:AA165"/>
    <mergeCell ref="AB161:AB165"/>
    <mergeCell ref="AA166:AA170"/>
    <mergeCell ref="AB166:AB170"/>
    <mergeCell ref="AC166:AC170"/>
    <mergeCell ref="AD166:AD170"/>
    <mergeCell ref="AE176:AE180"/>
    <mergeCell ref="AF176:AF180"/>
    <mergeCell ref="AF181:AF185"/>
    <mergeCell ref="AG176:AG180"/>
    <mergeCell ref="AD171:AD175"/>
    <mergeCell ref="AE171:AE175"/>
    <mergeCell ref="AF171:AF175"/>
    <mergeCell ref="AG171:AG175"/>
    <mergeCell ref="AH171:AH175"/>
    <mergeCell ref="AE166:AE170"/>
    <mergeCell ref="AF166:AF170"/>
    <mergeCell ref="AG166:AG170"/>
    <mergeCell ref="AH166:AH170"/>
    <mergeCell ref="AH176:AH180"/>
    <mergeCell ref="X166:X170"/>
    <mergeCell ref="Y166:Y170"/>
    <mergeCell ref="Z166:Z170"/>
    <mergeCell ref="AH146:AH150"/>
    <mergeCell ref="X131:X135"/>
    <mergeCell ref="Y131:Y135"/>
    <mergeCell ref="Z131:Z135"/>
    <mergeCell ref="AA131:AA135"/>
    <mergeCell ref="AB131:AB135"/>
    <mergeCell ref="AC131:AC135"/>
    <mergeCell ref="AD131:AD135"/>
    <mergeCell ref="AE131:AE135"/>
    <mergeCell ref="AF131:AF135"/>
    <mergeCell ref="AG131:AG135"/>
    <mergeCell ref="AH131:AH135"/>
    <mergeCell ref="AE161:AE165"/>
    <mergeCell ref="AF161:AF165"/>
    <mergeCell ref="AG161:AG165"/>
    <mergeCell ref="AH161:AH165"/>
    <mergeCell ref="AC161:AC165"/>
    <mergeCell ref="AD161:AD165"/>
    <mergeCell ref="X161:X165"/>
    <mergeCell ref="Y161:Y165"/>
    <mergeCell ref="Z161:Z165"/>
    <mergeCell ref="AE96:AE100"/>
    <mergeCell ref="AF96:AF100"/>
    <mergeCell ref="AG96:AG100"/>
    <mergeCell ref="AH96:AH100"/>
    <mergeCell ref="AC106:AC110"/>
    <mergeCell ref="AD106:AD110"/>
    <mergeCell ref="AE111:AE115"/>
    <mergeCell ref="AF111:AF115"/>
    <mergeCell ref="AG111:AG115"/>
    <mergeCell ref="AH111:AH115"/>
    <mergeCell ref="AD101:AD105"/>
    <mergeCell ref="AE101:AE105"/>
    <mergeCell ref="AF101:AF105"/>
    <mergeCell ref="AG101:AG105"/>
    <mergeCell ref="AH101:AH105"/>
    <mergeCell ref="AC111:AC115"/>
    <mergeCell ref="AD111:AD115"/>
    <mergeCell ref="AE106:AE110"/>
    <mergeCell ref="AF106:AF110"/>
    <mergeCell ref="AG106:AG110"/>
    <mergeCell ref="AC101:AC105"/>
    <mergeCell ref="AD96:AD100"/>
    <mergeCell ref="AH126:AH130"/>
    <mergeCell ref="AC126:AC130"/>
    <mergeCell ref="AD126:AD130"/>
    <mergeCell ref="AB116:AB120"/>
    <mergeCell ref="V106:V110"/>
    <mergeCell ref="W106:W110"/>
    <mergeCell ref="V111:V115"/>
    <mergeCell ref="W111:W115"/>
    <mergeCell ref="X111:X115"/>
    <mergeCell ref="Y111:Y115"/>
    <mergeCell ref="Z111:Z115"/>
    <mergeCell ref="AA111:AA115"/>
    <mergeCell ref="AB111:AB115"/>
    <mergeCell ref="AG126:AG130"/>
    <mergeCell ref="AG121:AG125"/>
    <mergeCell ref="AH121:AH125"/>
    <mergeCell ref="AB121:AB125"/>
    <mergeCell ref="AH106:AH110"/>
    <mergeCell ref="AH116:AH120"/>
    <mergeCell ref="AE126:AE130"/>
    <mergeCell ref="AF126:AF130"/>
    <mergeCell ref="Z121:Z125"/>
    <mergeCell ref="V126:V130"/>
    <mergeCell ref="W126:W130"/>
    <mergeCell ref="AA81:AA85"/>
    <mergeCell ref="AB81:AB85"/>
    <mergeCell ref="AC81:AC85"/>
    <mergeCell ref="V101:V105"/>
    <mergeCell ref="V96:V100"/>
    <mergeCell ref="W96:W100"/>
    <mergeCell ref="X96:X100"/>
    <mergeCell ref="Y101:Y105"/>
    <mergeCell ref="Y96:Y100"/>
    <mergeCell ref="Z96:Z100"/>
    <mergeCell ref="AA96:AA100"/>
    <mergeCell ref="AB96:AB100"/>
    <mergeCell ref="AC96:AC100"/>
    <mergeCell ref="AE91:AE95"/>
    <mergeCell ref="AF91:AF95"/>
    <mergeCell ref="AG91:AG95"/>
    <mergeCell ref="AH91:AH95"/>
    <mergeCell ref="V91:V95"/>
    <mergeCell ref="W91:W95"/>
    <mergeCell ref="X91:X95"/>
    <mergeCell ref="Y91:Y95"/>
    <mergeCell ref="Z91:Z95"/>
    <mergeCell ref="AA91:AA95"/>
    <mergeCell ref="AB91:AB95"/>
    <mergeCell ref="AC91:AC95"/>
    <mergeCell ref="AD91:AD95"/>
    <mergeCell ref="AD81:AD85"/>
    <mergeCell ref="V86:V90"/>
    <mergeCell ref="W86:W90"/>
    <mergeCell ref="X86:X90"/>
    <mergeCell ref="Y86:Y90"/>
    <mergeCell ref="AH76:AH80"/>
    <mergeCell ref="AE81:AE85"/>
    <mergeCell ref="AF81:AF85"/>
    <mergeCell ref="AG81:AG85"/>
    <mergeCell ref="AH81:AH85"/>
    <mergeCell ref="AB86:AB90"/>
    <mergeCell ref="AC86:AC90"/>
    <mergeCell ref="AD86:AD90"/>
    <mergeCell ref="AE86:AE90"/>
    <mergeCell ref="AF86:AF90"/>
    <mergeCell ref="AG86:AG90"/>
    <mergeCell ref="AH86:AH90"/>
    <mergeCell ref="AB76:AB80"/>
    <mergeCell ref="AC76:AC80"/>
    <mergeCell ref="AD76:AD80"/>
    <mergeCell ref="W81:W85"/>
    <mergeCell ref="X81:X85"/>
    <mergeCell ref="Y81:Y85"/>
    <mergeCell ref="Z81:Z85"/>
    <mergeCell ref="Y66:Y70"/>
    <mergeCell ref="Z66:Z70"/>
    <mergeCell ref="AA66:AA70"/>
    <mergeCell ref="AB66:AB70"/>
    <mergeCell ref="AC66:AC70"/>
    <mergeCell ref="AD66:AD70"/>
    <mergeCell ref="AE76:AE80"/>
    <mergeCell ref="AF76:AF80"/>
    <mergeCell ref="AG76:AG80"/>
    <mergeCell ref="AH71:AH75"/>
    <mergeCell ref="X46:X50"/>
    <mergeCell ref="Y46:Y50"/>
    <mergeCell ref="Z46:Z50"/>
    <mergeCell ref="AA46:AA50"/>
    <mergeCell ref="AB46:AB50"/>
    <mergeCell ref="AC46:AC50"/>
    <mergeCell ref="AD46:AD50"/>
    <mergeCell ref="AH56:AH60"/>
    <mergeCell ref="AE61:AE65"/>
    <mergeCell ref="AF61:AF65"/>
    <mergeCell ref="AG61:AG65"/>
    <mergeCell ref="AH61:AH65"/>
    <mergeCell ref="AF46:AF50"/>
    <mergeCell ref="AG46:AG50"/>
    <mergeCell ref="AF66:AF70"/>
    <mergeCell ref="AG66:AG70"/>
    <mergeCell ref="AH66:AH70"/>
    <mergeCell ref="AB61:AB65"/>
    <mergeCell ref="AC61:AC65"/>
    <mergeCell ref="AD61:AD65"/>
    <mergeCell ref="Z56:Z60"/>
    <mergeCell ref="AA56:AA60"/>
    <mergeCell ref="AB56:AB60"/>
    <mergeCell ref="AH46:AH50"/>
    <mergeCell ref="V51:V55"/>
    <mergeCell ref="W51:W55"/>
    <mergeCell ref="X51:X55"/>
    <mergeCell ref="Y51:Y55"/>
    <mergeCell ref="Z51:Z55"/>
    <mergeCell ref="AA51:AA55"/>
    <mergeCell ref="AB51:AB55"/>
    <mergeCell ref="AC51:AC55"/>
    <mergeCell ref="AD51:AD55"/>
    <mergeCell ref="AE51:AE55"/>
    <mergeCell ref="AF51:AF55"/>
    <mergeCell ref="AG51:AG55"/>
    <mergeCell ref="AH51:AH55"/>
    <mergeCell ref="V46:V50"/>
    <mergeCell ref="W46:W50"/>
    <mergeCell ref="AE46:AE50"/>
    <mergeCell ref="X16:X20"/>
    <mergeCell ref="Y16:Y20"/>
    <mergeCell ref="Z16:Z20"/>
    <mergeCell ref="AA16:AA20"/>
    <mergeCell ref="AB16:AB20"/>
    <mergeCell ref="AE71:AE75"/>
    <mergeCell ref="AF71:AF75"/>
    <mergeCell ref="AG71:AG75"/>
    <mergeCell ref="V61:V65"/>
    <mergeCell ref="AE66:AE70"/>
    <mergeCell ref="W61:W65"/>
    <mergeCell ref="X61:X65"/>
    <mergeCell ref="V71:V75"/>
    <mergeCell ref="W71:W75"/>
    <mergeCell ref="X71:X75"/>
    <mergeCell ref="Y71:Y75"/>
    <mergeCell ref="Z71:Z75"/>
    <mergeCell ref="AA71:AA75"/>
    <mergeCell ref="AB71:AB75"/>
    <mergeCell ref="AC71:AC75"/>
    <mergeCell ref="AD71:AD75"/>
    <mergeCell ref="V66:V70"/>
    <mergeCell ref="W66:W70"/>
    <mergeCell ref="X66:X70"/>
    <mergeCell ref="AH16:AH20"/>
    <mergeCell ref="V11:V15"/>
    <mergeCell ref="W11:W15"/>
    <mergeCell ref="X11:X15"/>
    <mergeCell ref="Y11:Y15"/>
    <mergeCell ref="Y61:Y65"/>
    <mergeCell ref="Z61:Z65"/>
    <mergeCell ref="AA61:AA65"/>
    <mergeCell ref="AH7:AH8"/>
    <mergeCell ref="V7:V8"/>
    <mergeCell ref="W7:W8"/>
    <mergeCell ref="X7:X8"/>
    <mergeCell ref="Y7:Y8"/>
    <mergeCell ref="Z7:Z8"/>
    <mergeCell ref="AA7:AA8"/>
    <mergeCell ref="AB7:AB8"/>
    <mergeCell ref="AC7:AC8"/>
    <mergeCell ref="AD7:AD8"/>
    <mergeCell ref="AE7:AE8"/>
    <mergeCell ref="AF7:AF8"/>
    <mergeCell ref="AG7:AG8"/>
    <mergeCell ref="AH11:AH15"/>
    <mergeCell ref="V16:V20"/>
    <mergeCell ref="W16:W20"/>
    <mergeCell ref="AB26:AB30"/>
    <mergeCell ref="AC26:AC30"/>
    <mergeCell ref="AD26:AD30"/>
    <mergeCell ref="Y26:Y30"/>
    <mergeCell ref="AC16:AC20"/>
    <mergeCell ref="AD16:AD20"/>
    <mergeCell ref="AE16:AE20"/>
    <mergeCell ref="AF16:AF20"/>
    <mergeCell ref="AG16:AG20"/>
    <mergeCell ref="W56:W60"/>
    <mergeCell ref="X56:X60"/>
    <mergeCell ref="Y56:Y60"/>
    <mergeCell ref="AC56:AC60"/>
    <mergeCell ref="AD56:AD60"/>
    <mergeCell ref="AE56:AE60"/>
    <mergeCell ref="AF56:AF60"/>
    <mergeCell ref="AG56:AG60"/>
    <mergeCell ref="V5:Y5"/>
    <mergeCell ref="Z5:AC5"/>
    <mergeCell ref="AD5:AE5"/>
    <mergeCell ref="AF5:AG5"/>
    <mergeCell ref="AE11:AE15"/>
    <mergeCell ref="AF11:AF15"/>
    <mergeCell ref="AG11:AG15"/>
    <mergeCell ref="AE26:AE30"/>
    <mergeCell ref="AF26:AF30"/>
    <mergeCell ref="AG26:AG30"/>
    <mergeCell ref="Z11:Z15"/>
    <mergeCell ref="AA11:AA15"/>
    <mergeCell ref="AB11:AB15"/>
    <mergeCell ref="AC11:AC15"/>
    <mergeCell ref="AD11:AD15"/>
    <mergeCell ref="AA26:AA30"/>
    <mergeCell ref="Y31:Y35"/>
    <mergeCell ref="AG31:AG35"/>
    <mergeCell ref="V41:V45"/>
    <mergeCell ref="W41:W45"/>
    <mergeCell ref="Z26:Z30"/>
    <mergeCell ref="Q26:Q30"/>
    <mergeCell ref="R26:R30"/>
    <mergeCell ref="Q36:Q40"/>
    <mergeCell ref="R36:R40"/>
    <mergeCell ref="R41:R45"/>
    <mergeCell ref="Q41:Q45"/>
    <mergeCell ref="AF31:AF35"/>
    <mergeCell ref="V31:V35"/>
    <mergeCell ref="W31:W35"/>
    <mergeCell ref="X31:X35"/>
    <mergeCell ref="Z31:Z35"/>
    <mergeCell ref="AA31:AA35"/>
    <mergeCell ref="AB31:AB35"/>
    <mergeCell ref="AC31:AC35"/>
    <mergeCell ref="AD31:AD35"/>
    <mergeCell ref="AE31:AE35"/>
    <mergeCell ref="X41:X45"/>
    <mergeCell ref="Y41:Y45"/>
    <mergeCell ref="Z41:Z45"/>
    <mergeCell ref="G36:G40"/>
    <mergeCell ref="G46:G50"/>
    <mergeCell ref="H51:I55"/>
    <mergeCell ref="G101:G105"/>
    <mergeCell ref="G96:G100"/>
    <mergeCell ref="G111:G115"/>
    <mergeCell ref="G106:G110"/>
    <mergeCell ref="G126:G130"/>
    <mergeCell ref="G116:G120"/>
    <mergeCell ref="H36:I40"/>
    <mergeCell ref="H96:I100"/>
    <mergeCell ref="H101:I105"/>
    <mergeCell ref="H106:I110"/>
    <mergeCell ref="G91:G95"/>
    <mergeCell ref="H91:I95"/>
    <mergeCell ref="Q76:Q80"/>
    <mergeCell ref="K92:P92"/>
    <mergeCell ref="K93:P93"/>
    <mergeCell ref="K94:P94"/>
    <mergeCell ref="K95:P95"/>
    <mergeCell ref="G166:G170"/>
    <mergeCell ref="G161:G165"/>
    <mergeCell ref="H131:I135"/>
    <mergeCell ref="H136:I140"/>
    <mergeCell ref="H141:I145"/>
    <mergeCell ref="H146:I150"/>
    <mergeCell ref="G156:G160"/>
    <mergeCell ref="G141:G145"/>
    <mergeCell ref="G146:G150"/>
    <mergeCell ref="G136:G140"/>
    <mergeCell ref="G131:G135"/>
    <mergeCell ref="K142:P142"/>
    <mergeCell ref="K143:P143"/>
    <mergeCell ref="K144:P144"/>
    <mergeCell ref="K145:P145"/>
    <mergeCell ref="H151:I155"/>
    <mergeCell ref="H156:I160"/>
    <mergeCell ref="K151:P151"/>
    <mergeCell ref="K152:P152"/>
    <mergeCell ref="C41:C90"/>
    <mergeCell ref="D41:D90"/>
    <mergeCell ref="E41:E55"/>
    <mergeCell ref="E56:E60"/>
    <mergeCell ref="E61:E80"/>
    <mergeCell ref="H46:I50"/>
    <mergeCell ref="G71:G75"/>
    <mergeCell ref="H66:I70"/>
    <mergeCell ref="H61:I65"/>
    <mergeCell ref="G56:G60"/>
    <mergeCell ref="G41:G45"/>
    <mergeCell ref="H41:I45"/>
    <mergeCell ref="F41:F90"/>
    <mergeCell ref="E81:E90"/>
    <mergeCell ref="G61:G65"/>
    <mergeCell ref="G66:G70"/>
    <mergeCell ref="G81:G85"/>
    <mergeCell ref="G86:G90"/>
    <mergeCell ref="G76:G80"/>
    <mergeCell ref="H71:I75"/>
    <mergeCell ref="V56:V60"/>
    <mergeCell ref="R101:R105"/>
    <mergeCell ref="Q136:Q140"/>
    <mergeCell ref="R136:R140"/>
    <mergeCell ref="G171:G175"/>
    <mergeCell ref="G176:G180"/>
    <mergeCell ref="H161:I165"/>
    <mergeCell ref="Q151:Q155"/>
    <mergeCell ref="R151:R155"/>
    <mergeCell ref="Q156:Q160"/>
    <mergeCell ref="R156:R160"/>
    <mergeCell ref="K166:P166"/>
    <mergeCell ref="K167:P167"/>
    <mergeCell ref="K168:P168"/>
    <mergeCell ref="K169:P169"/>
    <mergeCell ref="K170:P170"/>
    <mergeCell ref="K155:P155"/>
    <mergeCell ref="K171:P171"/>
    <mergeCell ref="K172:P172"/>
    <mergeCell ref="K173:P173"/>
    <mergeCell ref="K174:P174"/>
    <mergeCell ref="K175:P175"/>
    <mergeCell ref="K176:P176"/>
    <mergeCell ref="K177:P177"/>
    <mergeCell ref="Q51:Q55"/>
    <mergeCell ref="R51:R55"/>
    <mergeCell ref="Q56:Q60"/>
    <mergeCell ref="R56:R60"/>
    <mergeCell ref="Q61:Q65"/>
    <mergeCell ref="R61:R65"/>
    <mergeCell ref="Q66:Q70"/>
    <mergeCell ref="R66:R70"/>
    <mergeCell ref="Q46:Q50"/>
    <mergeCell ref="W166:W170"/>
    <mergeCell ref="V186:V190"/>
    <mergeCell ref="W186:W190"/>
    <mergeCell ref="V141:V145"/>
    <mergeCell ref="W141:W145"/>
    <mergeCell ref="V171:V175"/>
    <mergeCell ref="Q181:Q185"/>
    <mergeCell ref="R181:R185"/>
    <mergeCell ref="Q186:Q190"/>
    <mergeCell ref="R186:R190"/>
    <mergeCell ref="Q166:Q170"/>
    <mergeCell ref="R166:R170"/>
    <mergeCell ref="Q171:Q175"/>
    <mergeCell ref="R171:R175"/>
    <mergeCell ref="Q176:Q180"/>
    <mergeCell ref="R176:R180"/>
    <mergeCell ref="W161:W165"/>
    <mergeCell ref="W171:W175"/>
    <mergeCell ref="W156:W160"/>
    <mergeCell ref="Q141:Q145"/>
    <mergeCell ref="R141:R145"/>
    <mergeCell ref="V166:V170"/>
    <mergeCell ref="V161:V165"/>
    <mergeCell ref="W181:W185"/>
    <mergeCell ref="Q191:Q195"/>
    <mergeCell ref="R191:R195"/>
    <mergeCell ref="V146:V150"/>
    <mergeCell ref="W146:W150"/>
    <mergeCell ref="G121:G125"/>
    <mergeCell ref="Q121:Q125"/>
    <mergeCell ref="Q161:Q165"/>
    <mergeCell ref="R161:R165"/>
    <mergeCell ref="K60:P60"/>
    <mergeCell ref="K61:P61"/>
    <mergeCell ref="K62:P62"/>
    <mergeCell ref="K63:P63"/>
    <mergeCell ref="K64:P64"/>
    <mergeCell ref="K65:P65"/>
    <mergeCell ref="Q131:Q135"/>
    <mergeCell ref="K81:P81"/>
    <mergeCell ref="K82:P82"/>
    <mergeCell ref="K83:P83"/>
    <mergeCell ref="K108:P108"/>
    <mergeCell ref="K109:P109"/>
    <mergeCell ref="K110:P110"/>
    <mergeCell ref="K111:P111"/>
    <mergeCell ref="K112:P112"/>
    <mergeCell ref="K91:P91"/>
    <mergeCell ref="C3:Q3"/>
    <mergeCell ref="H56:I60"/>
    <mergeCell ref="G181:G185"/>
    <mergeCell ref="G51:G55"/>
    <mergeCell ref="G151:G155"/>
    <mergeCell ref="H166:I170"/>
    <mergeCell ref="G10:I10"/>
    <mergeCell ref="H11:I15"/>
    <mergeCell ref="H181:I185"/>
    <mergeCell ref="H171:I175"/>
    <mergeCell ref="H176:I180"/>
    <mergeCell ref="Q9:R9"/>
    <mergeCell ref="F9:H9"/>
    <mergeCell ref="Q81:Q85"/>
    <mergeCell ref="R81:R85"/>
    <mergeCell ref="Q86:Q90"/>
    <mergeCell ref="R86:R90"/>
    <mergeCell ref="Q71:Q75"/>
    <mergeCell ref="R71:R75"/>
    <mergeCell ref="J5:R5"/>
    <mergeCell ref="C7:I7"/>
    <mergeCell ref="J10:P10"/>
    <mergeCell ref="K11:P11"/>
    <mergeCell ref="R46:R50"/>
    <mergeCell ref="G186:G190"/>
    <mergeCell ref="G191:G195"/>
    <mergeCell ref="H186:I190"/>
    <mergeCell ref="K31:P31"/>
    <mergeCell ref="K32:P32"/>
    <mergeCell ref="K33:P33"/>
    <mergeCell ref="K34:P34"/>
    <mergeCell ref="K35:P35"/>
    <mergeCell ref="K36:P36"/>
    <mergeCell ref="H191:I195"/>
    <mergeCell ref="K49:P49"/>
    <mergeCell ref="K50:P50"/>
    <mergeCell ref="K51:P51"/>
    <mergeCell ref="K52:P52"/>
    <mergeCell ref="K53:P53"/>
    <mergeCell ref="K54:P54"/>
    <mergeCell ref="K55:P55"/>
    <mergeCell ref="K56:P56"/>
    <mergeCell ref="K57:P57"/>
    <mergeCell ref="K58:P58"/>
    <mergeCell ref="K59:P59"/>
    <mergeCell ref="K41:P41"/>
    <mergeCell ref="K42:P42"/>
    <mergeCell ref="K43:P43"/>
    <mergeCell ref="G16:G20"/>
    <mergeCell ref="G11:G15"/>
    <mergeCell ref="H16:I20"/>
    <mergeCell ref="C5:I5"/>
    <mergeCell ref="C11:C40"/>
    <mergeCell ref="D11:D40"/>
    <mergeCell ref="E11:E40"/>
    <mergeCell ref="F11:F40"/>
    <mergeCell ref="K37:P37"/>
    <mergeCell ref="K38:P38"/>
    <mergeCell ref="K39:P39"/>
    <mergeCell ref="K40:P40"/>
    <mergeCell ref="H21:I25"/>
    <mergeCell ref="G21:G25"/>
    <mergeCell ref="K17:P17"/>
    <mergeCell ref="K18:P18"/>
    <mergeCell ref="K19:P19"/>
    <mergeCell ref="K20:P20"/>
    <mergeCell ref="K21:P21"/>
    <mergeCell ref="H31:I35"/>
    <mergeCell ref="J7:R7"/>
    <mergeCell ref="K23:P23"/>
    <mergeCell ref="N9:O9"/>
    <mergeCell ref="Q16:Q20"/>
    <mergeCell ref="Q11:Q15"/>
    <mergeCell ref="R11:R15"/>
    <mergeCell ref="R16:R20"/>
    <mergeCell ref="R21:R25"/>
    <mergeCell ref="K44:P44"/>
    <mergeCell ref="K12:P12"/>
    <mergeCell ref="K13:P13"/>
    <mergeCell ref="K14:P14"/>
    <mergeCell ref="K15:P15"/>
    <mergeCell ref="K16:P16"/>
    <mergeCell ref="Q31:Q35"/>
    <mergeCell ref="R31:R35"/>
    <mergeCell ref="K131:P131"/>
    <mergeCell ref="K45:P45"/>
    <mergeCell ref="K80:P80"/>
    <mergeCell ref="K71:P71"/>
    <mergeCell ref="K72:P72"/>
    <mergeCell ref="K73:P73"/>
    <mergeCell ref="K74:P74"/>
    <mergeCell ref="K75:P75"/>
    <mergeCell ref="K66:P66"/>
    <mergeCell ref="K67:P67"/>
    <mergeCell ref="K68:P68"/>
    <mergeCell ref="K69:P69"/>
    <mergeCell ref="K70:P70"/>
    <mergeCell ref="K76:P76"/>
    <mergeCell ref="K77:P77"/>
    <mergeCell ref="K78:P78"/>
    <mergeCell ref="K79:P79"/>
    <mergeCell ref="K46:P46"/>
    <mergeCell ref="K47:P47"/>
    <mergeCell ref="K48:P48"/>
    <mergeCell ref="K96:P96"/>
    <mergeCell ref="K179:P179"/>
    <mergeCell ref="K98:P98"/>
    <mergeCell ref="K99:P99"/>
    <mergeCell ref="K100:P100"/>
    <mergeCell ref="K134:P134"/>
    <mergeCell ref="K135:P135"/>
    <mergeCell ref="K136:P136"/>
    <mergeCell ref="K137:P137"/>
    <mergeCell ref="K138:P138"/>
    <mergeCell ref="K120:P120"/>
    <mergeCell ref="K121:P121"/>
    <mergeCell ref="K122:P122"/>
    <mergeCell ref="K123:P123"/>
    <mergeCell ref="K124:P124"/>
    <mergeCell ref="K125:P125"/>
    <mergeCell ref="K126:P126"/>
    <mergeCell ref="K127:P127"/>
    <mergeCell ref="K128:P128"/>
    <mergeCell ref="K129:P129"/>
    <mergeCell ref="K130:P130"/>
    <mergeCell ref="K116:P116"/>
    <mergeCell ref="K117:P117"/>
    <mergeCell ref="K118:P118"/>
    <mergeCell ref="K119:P119"/>
    <mergeCell ref="R126:R130"/>
    <mergeCell ref="R132:R135"/>
    <mergeCell ref="K192:P192"/>
    <mergeCell ref="K193:P193"/>
    <mergeCell ref="K194:P194"/>
    <mergeCell ref="K195:P195"/>
    <mergeCell ref="K180:P180"/>
    <mergeCell ref="K181:P181"/>
    <mergeCell ref="K182:P182"/>
    <mergeCell ref="K183:P183"/>
    <mergeCell ref="K184:P184"/>
    <mergeCell ref="K185:P185"/>
    <mergeCell ref="K186:P186"/>
    <mergeCell ref="K187:P187"/>
    <mergeCell ref="K161:P161"/>
    <mergeCell ref="K162:P162"/>
    <mergeCell ref="K163:P163"/>
    <mergeCell ref="K164:P164"/>
    <mergeCell ref="K165:P165"/>
    <mergeCell ref="K188:P188"/>
    <mergeCell ref="K189:P189"/>
    <mergeCell ref="K190:P190"/>
    <mergeCell ref="K191:P191"/>
    <mergeCell ref="K178:P178"/>
  </mergeCells>
  <conditionalFormatting sqref="F11:F41 D11:D195 F91 F121 F146">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1</formula>
      <formula>20</formula>
    </cfRule>
  </conditionalFormatting>
  <conditionalFormatting sqref="J7:R7">
    <cfRule type="cellIs" dxfId="9" priority="16" operator="between">
      <formula>81</formula>
      <formula>100</formula>
    </cfRule>
    <cfRule type="cellIs" dxfId="8" priority="18" operator="between">
      <formula>61</formula>
      <formula>80</formula>
    </cfRule>
    <cfRule type="cellIs" dxfId="7" priority="19" operator="between">
      <formula>41</formula>
      <formula>60</formula>
    </cfRule>
    <cfRule type="cellIs" dxfId="6" priority="20" operator="between">
      <formula>21</formula>
      <formula>40</formula>
    </cfRule>
    <cfRule type="cellIs" dxfId="5" priority="22" operator="between">
      <formula>1</formula>
      <formula>20</formula>
    </cfRule>
  </conditionalFormatting>
  <conditionalFormatting sqref="Q11:Q131 Q136:Q195">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whole" operator="equal" allowBlank="1" showInputMessage="1" showErrorMessage="1" errorTitle="ATENCIÓN!" error="No se pueden modificar datos aquí" sqref="V197:AH198 AI196:XFD198 U196:U198" xr:uid="{00000000-0002-0000-0200-000000000000}">
      <formula1>574874578547458000</formula1>
    </dataValidation>
    <dataValidation type="whole" operator="equal" allowBlank="1" showInputMessage="1" showErrorMessage="1" errorTitle="ATENCIÓN!" error="No se pueden modificar datos aquí" sqref="U199:XFD214" xr:uid="{00000000-0002-0000-0200-000001000000}">
      <formula1>54784458474578500000</formula1>
    </dataValidation>
    <dataValidation type="whole" operator="equal" allowBlank="1" showInputMessage="1" showErrorMessage="1" errorTitle="ATENCIÓN!" error="No se pueden modificar datos aquí" sqref="V5:AH9" xr:uid="{00000000-0002-0000-0200-000002000000}">
      <formula1>578457854578547000</formula1>
    </dataValidation>
  </dataValidations>
  <pageMargins left="0.7" right="0.7" top="0.75" bottom="0.75" header="0.3" footer="0.3"/>
  <pageSetup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0"/>
  <sheetViews>
    <sheetView showGridLines="0" topLeftCell="A114" zoomScale="90" zoomScaleNormal="90" workbookViewId="0">
      <selection activeCell="L186" sqref="L186"/>
    </sheetView>
  </sheetViews>
  <sheetFormatPr baseColWidth="10" defaultColWidth="0" defaultRowHeight="13.9" customHeight="1" zeroHeight="1" x14ac:dyDescent="0.3"/>
  <cols>
    <col min="1" max="1" width="0.81640625" style="22" customWidth="1"/>
    <col min="2" max="2" width="1.7265625" style="22" customWidth="1"/>
    <col min="3" max="20" width="11.453125" style="22" customWidth="1"/>
    <col min="21" max="21" width="1" style="22" customWidth="1"/>
    <col min="22" max="22" width="0.54296875" style="22" customWidth="1"/>
    <col min="23" max="16384" width="11.453125" style="22" hidden="1"/>
  </cols>
  <sheetData>
    <row r="1" spans="2:21" ht="8.25" customHeight="1" thickBot="1" x14ac:dyDescent="0.35"/>
    <row r="2" spans="2:21" ht="104.25" customHeight="1" x14ac:dyDescent="0.3">
      <c r="B2" s="19"/>
      <c r="C2" s="20"/>
      <c r="D2" s="20"/>
      <c r="E2" s="20"/>
      <c r="F2" s="20"/>
      <c r="G2" s="20"/>
      <c r="H2" s="20"/>
      <c r="I2" s="20"/>
      <c r="J2" s="20"/>
      <c r="K2" s="20"/>
      <c r="L2" s="20"/>
      <c r="M2" s="20"/>
      <c r="N2" s="20"/>
      <c r="O2" s="20"/>
      <c r="P2" s="20"/>
      <c r="Q2" s="20"/>
      <c r="R2" s="20"/>
      <c r="S2" s="20"/>
      <c r="T2" s="20"/>
      <c r="U2" s="21"/>
    </row>
    <row r="3" spans="2:21" ht="30" customHeight="1" x14ac:dyDescent="0.3">
      <c r="B3" s="23"/>
      <c r="C3" s="183" t="s">
        <v>278</v>
      </c>
      <c r="D3" s="183"/>
      <c r="E3" s="183"/>
      <c r="F3" s="183"/>
      <c r="G3" s="183"/>
      <c r="H3" s="183"/>
      <c r="I3" s="183"/>
      <c r="J3" s="183"/>
      <c r="K3" s="183"/>
      <c r="L3" s="183"/>
      <c r="M3" s="183"/>
      <c r="N3" s="183"/>
      <c r="O3" s="183"/>
      <c r="P3" s="183"/>
      <c r="Q3" s="183"/>
      <c r="R3" s="183"/>
      <c r="S3" s="183"/>
      <c r="T3" s="183"/>
      <c r="U3" s="24"/>
    </row>
    <row r="4" spans="2:21" ht="6.75" customHeight="1" x14ac:dyDescent="0.3">
      <c r="B4" s="23"/>
      <c r="U4" s="24"/>
    </row>
    <row r="5" spans="2:21" ht="14" x14ac:dyDescent="0.3">
      <c r="B5" s="23"/>
      <c r="U5" s="24"/>
    </row>
    <row r="6" spans="2:21" ht="18" customHeight="1" x14ac:dyDescent="0.4">
      <c r="B6" s="23"/>
      <c r="C6" s="60" t="s">
        <v>15</v>
      </c>
      <c r="D6" s="25"/>
      <c r="E6" s="25"/>
      <c r="F6" s="25"/>
      <c r="G6" s="25"/>
      <c r="H6" s="25"/>
      <c r="I6" s="25"/>
      <c r="J6" s="25"/>
      <c r="K6" s="25"/>
      <c r="L6" s="25"/>
      <c r="M6" s="25"/>
      <c r="N6" s="25"/>
      <c r="O6" s="25"/>
      <c r="P6" s="25"/>
      <c r="Q6" s="25"/>
      <c r="R6" s="25"/>
      <c r="S6" s="25"/>
      <c r="T6" s="25"/>
      <c r="U6" s="24"/>
    </row>
    <row r="7" spans="2:21" ht="14" x14ac:dyDescent="0.3">
      <c r="B7" s="23"/>
      <c r="U7" s="24"/>
    </row>
    <row r="8" spans="2:21" ht="14" x14ac:dyDescent="0.3">
      <c r="B8" s="23"/>
      <c r="U8" s="24"/>
    </row>
    <row r="9" spans="2:21" ht="14" x14ac:dyDescent="0.3">
      <c r="B9" s="23"/>
      <c r="U9" s="24"/>
    </row>
    <row r="10" spans="2:21" ht="14" x14ac:dyDescent="0.3">
      <c r="B10" s="23"/>
      <c r="U10" s="24"/>
    </row>
    <row r="11" spans="2:21" ht="14" x14ac:dyDescent="0.3">
      <c r="B11" s="23"/>
      <c r="J11" s="22" t="s">
        <v>16</v>
      </c>
      <c r="K11" s="22" t="s">
        <v>10</v>
      </c>
      <c r="U11" s="24"/>
    </row>
    <row r="12" spans="2:21" ht="14" x14ac:dyDescent="0.3">
      <c r="B12" s="23"/>
      <c r="I12" s="22" t="str">
        <f>Inicio!C5</f>
        <v>POLÍTICA DE GESTIÓN DEL CONOCIMIENTO Y LA INNOVACIÓN</v>
      </c>
      <c r="J12" s="22">
        <v>100</v>
      </c>
      <c r="K12" s="26">
        <f>SUM('Autodiagnóstico '!J7:R7)</f>
        <v>99.945945945945951</v>
      </c>
      <c r="U12" s="24"/>
    </row>
    <row r="13" spans="2:21" ht="14" x14ac:dyDescent="0.3">
      <c r="B13" s="23"/>
      <c r="U13" s="24"/>
    </row>
    <row r="14" spans="2:21" ht="14" x14ac:dyDescent="0.3">
      <c r="B14" s="23"/>
      <c r="U14" s="24"/>
    </row>
    <row r="15" spans="2:21" ht="14" x14ac:dyDescent="0.3">
      <c r="B15" s="23"/>
      <c r="U15" s="24"/>
    </row>
    <row r="16" spans="2:21" ht="14" x14ac:dyDescent="0.3">
      <c r="B16" s="23"/>
      <c r="U16" s="24"/>
    </row>
    <row r="17" spans="2:21" ht="14" x14ac:dyDescent="0.3">
      <c r="B17" s="23"/>
      <c r="U17" s="24"/>
    </row>
    <row r="18" spans="2:21" ht="14" x14ac:dyDescent="0.3">
      <c r="B18" s="23"/>
      <c r="U18" s="24"/>
    </row>
    <row r="19" spans="2:21" ht="14" x14ac:dyDescent="0.3">
      <c r="B19" s="23"/>
      <c r="U19" s="24"/>
    </row>
    <row r="20" spans="2:21" ht="14" x14ac:dyDescent="0.3">
      <c r="B20" s="23"/>
      <c r="U20" s="24"/>
    </row>
    <row r="21" spans="2:21" ht="14" x14ac:dyDescent="0.3">
      <c r="B21" s="23"/>
      <c r="U21" s="24"/>
    </row>
    <row r="22" spans="2:21" ht="14" x14ac:dyDescent="0.3">
      <c r="B22" s="23"/>
      <c r="U22" s="24"/>
    </row>
    <row r="23" spans="2:21" ht="14" x14ac:dyDescent="0.3">
      <c r="B23" s="23"/>
      <c r="U23" s="24"/>
    </row>
    <row r="24" spans="2:21" ht="14" x14ac:dyDescent="0.3">
      <c r="B24" s="23"/>
      <c r="U24" s="24"/>
    </row>
    <row r="25" spans="2:21" ht="14" x14ac:dyDescent="0.3">
      <c r="B25" s="23"/>
      <c r="U25" s="24"/>
    </row>
    <row r="26" spans="2:21" ht="14" x14ac:dyDescent="0.3">
      <c r="B26" s="23"/>
      <c r="U26" s="24"/>
    </row>
    <row r="27" spans="2:21" ht="14" x14ac:dyDescent="0.3">
      <c r="B27" s="23"/>
      <c r="U27" s="24"/>
    </row>
    <row r="28" spans="2:21" ht="18" customHeight="1" x14ac:dyDescent="0.4">
      <c r="B28" s="23"/>
      <c r="C28" s="60" t="s">
        <v>29</v>
      </c>
      <c r="D28" s="25"/>
      <c r="E28" s="25"/>
      <c r="F28" s="25"/>
      <c r="G28" s="25"/>
      <c r="H28" s="25"/>
      <c r="I28" s="25"/>
      <c r="J28" s="25"/>
      <c r="K28" s="25"/>
      <c r="L28" s="25"/>
      <c r="M28" s="25"/>
      <c r="N28" s="25"/>
      <c r="O28" s="25"/>
      <c r="P28" s="25"/>
      <c r="Q28" s="25"/>
      <c r="R28" s="25"/>
      <c r="S28" s="25"/>
      <c r="T28" s="25"/>
      <c r="U28" s="24"/>
    </row>
    <row r="29" spans="2:21" ht="14" x14ac:dyDescent="0.3">
      <c r="B29" s="23"/>
      <c r="U29" s="24"/>
    </row>
    <row r="30" spans="2:21" ht="14" x14ac:dyDescent="0.3">
      <c r="B30" s="23"/>
      <c r="U30" s="24"/>
    </row>
    <row r="31" spans="2:21" ht="14" x14ac:dyDescent="0.3">
      <c r="B31" s="23"/>
      <c r="U31" s="24"/>
    </row>
    <row r="32" spans="2:21" ht="14" x14ac:dyDescent="0.3">
      <c r="B32" s="23"/>
      <c r="U32" s="24"/>
    </row>
    <row r="33" spans="2:21" ht="14" x14ac:dyDescent="0.3">
      <c r="B33" s="23"/>
      <c r="J33" s="22" t="s">
        <v>17</v>
      </c>
      <c r="K33" s="22" t="s">
        <v>279</v>
      </c>
      <c r="L33" s="22" t="s">
        <v>18</v>
      </c>
      <c r="U33" s="24"/>
    </row>
    <row r="34" spans="2:21" ht="14" x14ac:dyDescent="0.3">
      <c r="B34" s="23"/>
      <c r="J34" s="22" t="s">
        <v>79</v>
      </c>
      <c r="K34" s="22">
        <v>100</v>
      </c>
      <c r="L34" s="35">
        <f>AVERAGE('Autodiagnóstico '!Q11:Q40)</f>
        <v>100</v>
      </c>
      <c r="U34" s="24"/>
    </row>
    <row r="35" spans="2:21" ht="14" x14ac:dyDescent="0.3">
      <c r="B35" s="23"/>
      <c r="J35" s="22" t="s">
        <v>97</v>
      </c>
      <c r="K35" s="22">
        <v>100</v>
      </c>
      <c r="L35" s="26">
        <f>AVERAGE('Autodiagnóstico '!Q41:Q90)</f>
        <v>100</v>
      </c>
      <c r="U35" s="24"/>
    </row>
    <row r="36" spans="2:21" ht="14" x14ac:dyDescent="0.3">
      <c r="B36" s="23"/>
      <c r="J36" s="22" t="s">
        <v>106</v>
      </c>
      <c r="K36" s="22">
        <v>100</v>
      </c>
      <c r="L36" s="26">
        <f>AVERAGE('Autodiagnóstico '!Q91:Q120)</f>
        <v>100</v>
      </c>
      <c r="U36" s="24"/>
    </row>
    <row r="37" spans="2:21" ht="14" x14ac:dyDescent="0.3">
      <c r="B37" s="23"/>
      <c r="J37" s="22" t="s">
        <v>81</v>
      </c>
      <c r="K37" s="22">
        <v>100</v>
      </c>
      <c r="L37" s="26">
        <f>AVERAGE('Autodiagnóstico '!Q121:Q145)</f>
        <v>100</v>
      </c>
      <c r="U37" s="24"/>
    </row>
    <row r="38" spans="2:21" ht="14" x14ac:dyDescent="0.3">
      <c r="B38" s="23"/>
      <c r="J38" s="22" t="s">
        <v>82</v>
      </c>
      <c r="K38" s="22">
        <v>100</v>
      </c>
      <c r="L38" s="26">
        <f>AVERAGE('Autodiagnóstico '!Q146:Q195)</f>
        <v>99.8</v>
      </c>
      <c r="U38" s="24"/>
    </row>
    <row r="39" spans="2:21" ht="14" x14ac:dyDescent="0.3">
      <c r="B39" s="23"/>
      <c r="U39" s="24"/>
    </row>
    <row r="40" spans="2:21" ht="14" x14ac:dyDescent="0.3">
      <c r="B40" s="23"/>
      <c r="U40" s="24"/>
    </row>
    <row r="41" spans="2:21" ht="14" x14ac:dyDescent="0.3">
      <c r="B41" s="23"/>
      <c r="U41" s="24"/>
    </row>
    <row r="42" spans="2:21" ht="14" x14ac:dyDescent="0.3">
      <c r="B42" s="23"/>
      <c r="U42" s="24"/>
    </row>
    <row r="43" spans="2:21" ht="14" x14ac:dyDescent="0.3">
      <c r="B43" s="23"/>
      <c r="U43" s="24"/>
    </row>
    <row r="44" spans="2:21" ht="14" x14ac:dyDescent="0.3">
      <c r="B44" s="23"/>
      <c r="U44" s="24"/>
    </row>
    <row r="45" spans="2:21" ht="14" x14ac:dyDescent="0.3">
      <c r="B45" s="23"/>
      <c r="U45" s="24"/>
    </row>
    <row r="46" spans="2:21" ht="14" x14ac:dyDescent="0.3">
      <c r="B46" s="23"/>
      <c r="U46" s="24"/>
    </row>
    <row r="47" spans="2:21" ht="14" x14ac:dyDescent="0.3">
      <c r="B47" s="23"/>
      <c r="U47" s="24"/>
    </row>
    <row r="48" spans="2:21" ht="14" x14ac:dyDescent="0.3">
      <c r="B48" s="23"/>
      <c r="U48" s="24"/>
    </row>
    <row r="49" spans="2:21" ht="18" customHeight="1" x14ac:dyDescent="0.4">
      <c r="B49" s="23"/>
      <c r="C49" s="60" t="s">
        <v>19</v>
      </c>
      <c r="D49" s="25"/>
      <c r="E49" s="25"/>
      <c r="F49" s="25"/>
      <c r="G49" s="25"/>
      <c r="H49" s="25"/>
      <c r="I49" s="25"/>
      <c r="J49" s="25"/>
      <c r="K49" s="25"/>
      <c r="L49" s="25"/>
      <c r="M49" s="25"/>
      <c r="N49" s="25"/>
      <c r="O49" s="25"/>
      <c r="P49" s="25"/>
      <c r="Q49" s="25"/>
      <c r="R49" s="25"/>
      <c r="S49" s="25"/>
      <c r="T49" s="25"/>
      <c r="U49" s="24"/>
    </row>
    <row r="50" spans="2:21" ht="14" x14ac:dyDescent="0.3">
      <c r="B50" s="23"/>
      <c r="U50" s="24"/>
    </row>
    <row r="51" spans="2:21" ht="14" x14ac:dyDescent="0.3">
      <c r="B51" s="23"/>
      <c r="K51" s="363" t="s">
        <v>30</v>
      </c>
      <c r="L51" s="363"/>
      <c r="M51" s="363"/>
      <c r="N51" s="363"/>
      <c r="U51" s="24"/>
    </row>
    <row r="52" spans="2:21" ht="15" customHeight="1" x14ac:dyDescent="0.35">
      <c r="B52" s="23"/>
      <c r="J52" s="364" t="s">
        <v>79</v>
      </c>
      <c r="K52" s="364"/>
      <c r="L52" s="364"/>
      <c r="M52" s="364"/>
      <c r="N52" s="364"/>
      <c r="O52" s="364"/>
      <c r="U52" s="24"/>
    </row>
    <row r="53" spans="2:21" ht="14" x14ac:dyDescent="0.3">
      <c r="B53" s="23"/>
      <c r="H53" s="165"/>
      <c r="U53" s="24"/>
    </row>
    <row r="54" spans="2:21" ht="14" x14ac:dyDescent="0.3">
      <c r="B54" s="23"/>
      <c r="U54" s="24"/>
    </row>
    <row r="55" spans="2:21" ht="14" x14ac:dyDescent="0.3">
      <c r="B55" s="23"/>
      <c r="U55" s="24"/>
    </row>
    <row r="56" spans="2:21" ht="14" x14ac:dyDescent="0.3">
      <c r="B56" s="23"/>
      <c r="J56" s="22" t="s">
        <v>22</v>
      </c>
      <c r="K56" s="22" t="s">
        <v>16</v>
      </c>
      <c r="L56" s="22" t="s">
        <v>10</v>
      </c>
      <c r="U56" s="24"/>
    </row>
    <row r="57" spans="2:21" ht="14" x14ac:dyDescent="0.3">
      <c r="B57" s="23"/>
      <c r="J57" s="22" t="s">
        <v>283</v>
      </c>
      <c r="K57" s="22">
        <v>100</v>
      </c>
      <c r="L57" s="26">
        <f>AVERAGE('Autodiagnóstico '!Q11:Q40)</f>
        <v>100</v>
      </c>
      <c r="U57" s="24"/>
    </row>
    <row r="58" spans="2:21" ht="14" x14ac:dyDescent="0.3">
      <c r="B58" s="23"/>
      <c r="J58" s="22" t="s">
        <v>288</v>
      </c>
      <c r="K58" s="22">
        <v>100</v>
      </c>
      <c r="L58" s="26" t="s">
        <v>5</v>
      </c>
      <c r="U58" s="24"/>
    </row>
    <row r="59" spans="2:21" ht="14" x14ac:dyDescent="0.3">
      <c r="B59" s="23"/>
      <c r="J59" s="22" t="s">
        <v>289</v>
      </c>
      <c r="K59" s="22">
        <v>100</v>
      </c>
      <c r="L59" s="26" t="s">
        <v>5</v>
      </c>
      <c r="U59" s="24"/>
    </row>
    <row r="60" spans="2:21" ht="14" x14ac:dyDescent="0.3">
      <c r="B60" s="23"/>
      <c r="J60" s="22" t="s">
        <v>290</v>
      </c>
      <c r="K60" s="22">
        <v>100</v>
      </c>
      <c r="L60" s="26" t="s">
        <v>5</v>
      </c>
      <c r="U60" s="24"/>
    </row>
    <row r="61" spans="2:21" ht="14" x14ac:dyDescent="0.3">
      <c r="B61" s="23"/>
      <c r="J61" s="22" t="s">
        <v>291</v>
      </c>
      <c r="K61" s="22">
        <v>100</v>
      </c>
      <c r="L61" s="27" t="s">
        <v>5</v>
      </c>
      <c r="U61" s="24"/>
    </row>
    <row r="62" spans="2:21" ht="14" x14ac:dyDescent="0.3">
      <c r="B62" s="23"/>
      <c r="U62" s="24"/>
    </row>
    <row r="63" spans="2:21" ht="14" x14ac:dyDescent="0.3">
      <c r="B63" s="23"/>
      <c r="U63" s="24"/>
    </row>
    <row r="64" spans="2:21" ht="14" x14ac:dyDescent="0.3">
      <c r="B64" s="23"/>
      <c r="U64" s="24"/>
    </row>
    <row r="65" spans="2:21" ht="14" x14ac:dyDescent="0.3">
      <c r="B65" s="23"/>
      <c r="U65" s="24"/>
    </row>
    <row r="66" spans="2:21" ht="14" x14ac:dyDescent="0.3">
      <c r="B66" s="23"/>
      <c r="U66" s="24"/>
    </row>
    <row r="67" spans="2:21" ht="14" x14ac:dyDescent="0.3">
      <c r="B67" s="23"/>
      <c r="U67" s="24"/>
    </row>
    <row r="68" spans="2:21" ht="14" x14ac:dyDescent="0.3">
      <c r="B68" s="23"/>
      <c r="U68" s="24"/>
    </row>
    <row r="69" spans="2:21" ht="14" x14ac:dyDescent="0.3">
      <c r="B69" s="23"/>
      <c r="U69" s="24"/>
    </row>
    <row r="70" spans="2:21" ht="14" x14ac:dyDescent="0.3">
      <c r="B70" s="23"/>
      <c r="U70" s="24"/>
    </row>
    <row r="71" spans="2:21" ht="14" x14ac:dyDescent="0.3">
      <c r="B71" s="23"/>
      <c r="U71" s="24"/>
    </row>
    <row r="72" spans="2:21" ht="14" x14ac:dyDescent="0.3">
      <c r="B72" s="23"/>
      <c r="U72" s="24"/>
    </row>
    <row r="73" spans="2:21" ht="14" x14ac:dyDescent="0.3">
      <c r="B73" s="23"/>
      <c r="U73" s="24"/>
    </row>
    <row r="74" spans="2:21" ht="14" x14ac:dyDescent="0.3">
      <c r="B74" s="23"/>
      <c r="U74" s="24"/>
    </row>
    <row r="75" spans="2:21" ht="14" x14ac:dyDescent="0.3">
      <c r="B75" s="23"/>
      <c r="U75" s="24"/>
    </row>
    <row r="76" spans="2:21" ht="14" x14ac:dyDescent="0.3">
      <c r="B76" s="23"/>
      <c r="K76" s="363" t="s">
        <v>280</v>
      </c>
      <c r="L76" s="363"/>
      <c r="M76" s="363"/>
      <c r="N76" s="363"/>
      <c r="U76" s="24"/>
    </row>
    <row r="77" spans="2:21" ht="16.5" x14ac:dyDescent="0.35">
      <c r="B77" s="23"/>
      <c r="J77" s="364" t="s">
        <v>97</v>
      </c>
      <c r="K77" s="364"/>
      <c r="L77" s="364"/>
      <c r="M77" s="364"/>
      <c r="N77" s="364"/>
      <c r="O77" s="364"/>
      <c r="U77" s="24"/>
    </row>
    <row r="78" spans="2:21" ht="14" x14ac:dyDescent="0.3">
      <c r="B78" s="23"/>
      <c r="K78" s="145"/>
      <c r="L78" s="145"/>
      <c r="M78" s="145"/>
      <c r="N78" s="145"/>
      <c r="U78" s="24"/>
    </row>
    <row r="79" spans="2:21" ht="14" x14ac:dyDescent="0.3">
      <c r="B79" s="23"/>
      <c r="U79" s="24"/>
    </row>
    <row r="80" spans="2:21" ht="14" x14ac:dyDescent="0.3">
      <c r="B80" s="23"/>
      <c r="D80" s="27"/>
      <c r="J80" s="22" t="s">
        <v>281</v>
      </c>
      <c r="K80" s="22" t="s">
        <v>16</v>
      </c>
      <c r="L80" s="22" t="s">
        <v>10</v>
      </c>
      <c r="U80" s="24"/>
    </row>
    <row r="81" spans="2:21" ht="14" x14ac:dyDescent="0.3">
      <c r="B81" s="23"/>
      <c r="J81" s="22" t="s">
        <v>76</v>
      </c>
      <c r="K81" s="22">
        <v>100</v>
      </c>
      <c r="L81" s="26">
        <f>AVERAGE('Autodiagnóstico '!Q41:Q55)</f>
        <v>100</v>
      </c>
      <c r="U81" s="24"/>
    </row>
    <row r="82" spans="2:21" ht="14" x14ac:dyDescent="0.3">
      <c r="B82" s="23"/>
      <c r="J82" s="22" t="s">
        <v>77</v>
      </c>
      <c r="K82" s="22">
        <v>100</v>
      </c>
      <c r="L82" s="26">
        <f>AVERAGE('Autodiagnóstico '!Q56:Q60)</f>
        <v>100</v>
      </c>
      <c r="U82" s="24"/>
    </row>
    <row r="83" spans="2:21" ht="14" x14ac:dyDescent="0.3">
      <c r="B83" s="23"/>
      <c r="J83" s="22" t="s">
        <v>0</v>
      </c>
      <c r="K83" s="22">
        <v>100</v>
      </c>
      <c r="L83" s="22">
        <f>AVERAGE('Autodiagnóstico '!Q61:Q80)</f>
        <v>100</v>
      </c>
      <c r="U83" s="24"/>
    </row>
    <row r="84" spans="2:21" ht="14" x14ac:dyDescent="0.3">
      <c r="B84" s="23"/>
      <c r="J84" s="22" t="s">
        <v>78</v>
      </c>
      <c r="K84" s="22">
        <v>100</v>
      </c>
      <c r="L84" s="26">
        <f>AVERAGE('Autodiagnóstico '!Q81:Q90)</f>
        <v>100</v>
      </c>
      <c r="U84" s="24"/>
    </row>
    <row r="85" spans="2:21" ht="14" x14ac:dyDescent="0.3">
      <c r="B85" s="23"/>
      <c r="J85" s="22" t="s">
        <v>292</v>
      </c>
      <c r="K85" s="22">
        <v>100</v>
      </c>
      <c r="L85" s="22" t="s">
        <v>5</v>
      </c>
      <c r="U85" s="24"/>
    </row>
    <row r="86" spans="2:21" ht="14" x14ac:dyDescent="0.3">
      <c r="B86" s="23"/>
      <c r="U86" s="24"/>
    </row>
    <row r="87" spans="2:21" ht="14" x14ac:dyDescent="0.3">
      <c r="B87" s="23"/>
      <c r="U87" s="24"/>
    </row>
    <row r="88" spans="2:21" ht="14" x14ac:dyDescent="0.3">
      <c r="B88" s="23"/>
      <c r="U88" s="24"/>
    </row>
    <row r="89" spans="2:21" ht="14" x14ac:dyDescent="0.3">
      <c r="B89" s="23"/>
      <c r="U89" s="24"/>
    </row>
    <row r="90" spans="2:21" ht="14" x14ac:dyDescent="0.3">
      <c r="B90" s="23"/>
      <c r="U90" s="24"/>
    </row>
    <row r="91" spans="2:21" ht="14" x14ac:dyDescent="0.3">
      <c r="B91" s="23"/>
      <c r="U91" s="24"/>
    </row>
    <row r="92" spans="2:21" ht="14" x14ac:dyDescent="0.3">
      <c r="B92" s="23"/>
      <c r="U92" s="24"/>
    </row>
    <row r="93" spans="2:21" ht="14" x14ac:dyDescent="0.3">
      <c r="B93" s="23"/>
      <c r="U93" s="24"/>
    </row>
    <row r="94" spans="2:21" ht="14" x14ac:dyDescent="0.3">
      <c r="B94" s="23"/>
      <c r="U94" s="24"/>
    </row>
    <row r="95" spans="2:21" ht="14" x14ac:dyDescent="0.3">
      <c r="B95" s="23"/>
      <c r="U95" s="24"/>
    </row>
    <row r="96" spans="2:21" ht="14" x14ac:dyDescent="0.3">
      <c r="B96" s="23"/>
      <c r="U96" s="24"/>
    </row>
    <row r="97" spans="2:21" ht="14" x14ac:dyDescent="0.3">
      <c r="B97" s="23"/>
      <c r="U97" s="24"/>
    </row>
    <row r="98" spans="2:21" ht="14" x14ac:dyDescent="0.3">
      <c r="B98" s="23"/>
      <c r="U98" s="24"/>
    </row>
    <row r="99" spans="2:21" ht="14" x14ac:dyDescent="0.3">
      <c r="B99" s="23"/>
      <c r="U99" s="24"/>
    </row>
    <row r="100" spans="2:21" ht="14" x14ac:dyDescent="0.3">
      <c r="B100" s="23"/>
      <c r="U100" s="24"/>
    </row>
    <row r="101" spans="2:21" ht="14" x14ac:dyDescent="0.3">
      <c r="B101" s="23"/>
      <c r="K101" s="363" t="s">
        <v>31</v>
      </c>
      <c r="L101" s="363"/>
      <c r="M101" s="363"/>
      <c r="N101" s="363"/>
      <c r="U101" s="24"/>
    </row>
    <row r="102" spans="2:21" ht="16.5" x14ac:dyDescent="0.35">
      <c r="B102" s="23"/>
      <c r="J102" s="165"/>
      <c r="K102" s="364" t="s">
        <v>106</v>
      </c>
      <c r="L102" s="364"/>
      <c r="M102" s="364"/>
      <c r="N102" s="364"/>
      <c r="U102" s="24"/>
    </row>
    <row r="103" spans="2:21" ht="14" x14ac:dyDescent="0.3">
      <c r="B103" s="23"/>
      <c r="U103" s="24"/>
    </row>
    <row r="104" spans="2:21" ht="14" x14ac:dyDescent="0.3">
      <c r="B104" s="23"/>
      <c r="U104" s="24"/>
    </row>
    <row r="105" spans="2:21" ht="14" x14ac:dyDescent="0.3">
      <c r="B105" s="23"/>
      <c r="J105" s="22" t="s">
        <v>22</v>
      </c>
      <c r="K105" s="22" t="s">
        <v>16</v>
      </c>
      <c r="L105" s="22" t="s">
        <v>10</v>
      </c>
      <c r="U105" s="24"/>
    </row>
    <row r="106" spans="2:21" ht="14" x14ac:dyDescent="0.3">
      <c r="B106" s="23"/>
      <c r="J106" s="22" t="s">
        <v>284</v>
      </c>
      <c r="K106" s="22">
        <v>100</v>
      </c>
      <c r="L106" s="26">
        <f>AVERAGE('Autodiagnóstico '!Q91:Q120)</f>
        <v>100</v>
      </c>
      <c r="U106" s="24"/>
    </row>
    <row r="107" spans="2:21" ht="14" x14ac:dyDescent="0.3">
      <c r="B107" s="23"/>
      <c r="J107" s="22" t="s">
        <v>288</v>
      </c>
      <c r="K107" s="22">
        <v>100</v>
      </c>
      <c r="L107" s="26" t="s">
        <v>5</v>
      </c>
      <c r="U107" s="24"/>
    </row>
    <row r="108" spans="2:21" ht="14" x14ac:dyDescent="0.3">
      <c r="B108" s="23"/>
      <c r="J108" s="22" t="s">
        <v>289</v>
      </c>
      <c r="K108" s="22">
        <v>100</v>
      </c>
      <c r="L108" s="26" t="s">
        <v>5</v>
      </c>
      <c r="U108" s="24"/>
    </row>
    <row r="109" spans="2:21" ht="14" x14ac:dyDescent="0.3">
      <c r="B109" s="23"/>
      <c r="J109" s="22" t="s">
        <v>290</v>
      </c>
      <c r="K109" s="22">
        <v>100</v>
      </c>
      <c r="L109" s="26" t="s">
        <v>5</v>
      </c>
      <c r="U109" s="24"/>
    </row>
    <row r="110" spans="2:21" ht="14" x14ac:dyDescent="0.3">
      <c r="B110" s="23"/>
      <c r="J110" s="22" t="s">
        <v>292</v>
      </c>
      <c r="K110" s="22">
        <v>100</v>
      </c>
      <c r="L110" s="22" t="s">
        <v>5</v>
      </c>
      <c r="U110" s="24"/>
    </row>
    <row r="111" spans="2:21" ht="14" x14ac:dyDescent="0.3">
      <c r="B111" s="23"/>
      <c r="U111" s="24"/>
    </row>
    <row r="112" spans="2:21" ht="14" x14ac:dyDescent="0.3">
      <c r="B112" s="23"/>
      <c r="U112" s="24"/>
    </row>
    <row r="113" spans="2:21" ht="14" x14ac:dyDescent="0.3">
      <c r="B113" s="23"/>
      <c r="U113" s="24"/>
    </row>
    <row r="114" spans="2:21" ht="14" x14ac:dyDescent="0.3">
      <c r="B114" s="23"/>
      <c r="U114" s="24"/>
    </row>
    <row r="115" spans="2:21" ht="14" x14ac:dyDescent="0.3">
      <c r="B115" s="23"/>
      <c r="U115" s="24"/>
    </row>
    <row r="116" spans="2:21" ht="14" x14ac:dyDescent="0.3">
      <c r="B116" s="23"/>
      <c r="U116" s="24"/>
    </row>
    <row r="117" spans="2:21" ht="14" x14ac:dyDescent="0.3">
      <c r="B117" s="23"/>
      <c r="U117" s="24"/>
    </row>
    <row r="118" spans="2:21" ht="14" x14ac:dyDescent="0.3">
      <c r="B118" s="23"/>
      <c r="U118" s="24"/>
    </row>
    <row r="119" spans="2:21" ht="14" x14ac:dyDescent="0.3">
      <c r="B119" s="23"/>
      <c r="U119" s="24"/>
    </row>
    <row r="120" spans="2:21" ht="14" x14ac:dyDescent="0.3">
      <c r="B120" s="23"/>
      <c r="U120" s="24"/>
    </row>
    <row r="121" spans="2:21" ht="14" x14ac:dyDescent="0.3">
      <c r="B121" s="23"/>
      <c r="U121" s="24"/>
    </row>
    <row r="122" spans="2:21" ht="14" x14ac:dyDescent="0.3">
      <c r="B122" s="23"/>
      <c r="U122" s="24"/>
    </row>
    <row r="123" spans="2:21" ht="14" x14ac:dyDescent="0.3">
      <c r="B123" s="23"/>
      <c r="U123" s="24"/>
    </row>
    <row r="124" spans="2:21" ht="14" x14ac:dyDescent="0.3">
      <c r="B124" s="23"/>
      <c r="U124" s="24"/>
    </row>
    <row r="125" spans="2:21" ht="14" x14ac:dyDescent="0.3">
      <c r="B125" s="23"/>
      <c r="U125" s="24"/>
    </row>
    <row r="126" spans="2:21" ht="14" x14ac:dyDescent="0.3">
      <c r="B126" s="23"/>
      <c r="K126" s="363" t="s">
        <v>32</v>
      </c>
      <c r="L126" s="363"/>
      <c r="M126" s="363"/>
      <c r="N126" s="363"/>
      <c r="U126" s="24"/>
    </row>
    <row r="127" spans="2:21" ht="16.5" x14ac:dyDescent="0.35">
      <c r="B127" s="23"/>
      <c r="J127" s="165"/>
      <c r="K127" s="364" t="s">
        <v>81</v>
      </c>
      <c r="L127" s="364"/>
      <c r="M127" s="364"/>
      <c r="N127" s="364"/>
      <c r="U127" s="24"/>
    </row>
    <row r="128" spans="2:21" ht="14" x14ac:dyDescent="0.3">
      <c r="B128" s="23"/>
      <c r="U128" s="24"/>
    </row>
    <row r="129" spans="2:21" ht="14" x14ac:dyDescent="0.3">
      <c r="B129" s="23"/>
      <c r="U129" s="24"/>
    </row>
    <row r="130" spans="2:21" ht="14" x14ac:dyDescent="0.3">
      <c r="B130" s="23"/>
      <c r="J130" s="22" t="s">
        <v>22</v>
      </c>
      <c r="K130" s="22" t="s">
        <v>16</v>
      </c>
      <c r="L130" s="22" t="s">
        <v>10</v>
      </c>
      <c r="U130" s="24"/>
    </row>
    <row r="131" spans="2:21" ht="14" x14ac:dyDescent="0.3">
      <c r="B131" s="23"/>
      <c r="J131" s="22" t="s">
        <v>80</v>
      </c>
      <c r="K131" s="22">
        <v>100</v>
      </c>
      <c r="L131" s="26">
        <f>AVERAGE('Autodiagnóstico '!Q121:Q145)</f>
        <v>100</v>
      </c>
      <c r="U131" s="24"/>
    </row>
    <row r="132" spans="2:21" ht="14" x14ac:dyDescent="0.3">
      <c r="B132" s="23"/>
      <c r="J132" s="22" t="s">
        <v>288</v>
      </c>
      <c r="K132" s="22">
        <v>100</v>
      </c>
      <c r="L132" s="26" t="s">
        <v>5</v>
      </c>
      <c r="U132" s="24"/>
    </row>
    <row r="133" spans="2:21" ht="14" x14ac:dyDescent="0.3">
      <c r="B133" s="23"/>
      <c r="J133" s="22" t="s">
        <v>289</v>
      </c>
      <c r="K133" s="22">
        <v>100</v>
      </c>
      <c r="L133" s="26" t="s">
        <v>5</v>
      </c>
      <c r="U133" s="24"/>
    </row>
    <row r="134" spans="2:21" ht="14" x14ac:dyDescent="0.3">
      <c r="B134" s="23"/>
      <c r="J134" s="22" t="s">
        <v>290</v>
      </c>
      <c r="K134" s="22">
        <v>100</v>
      </c>
      <c r="L134" s="26" t="s">
        <v>5</v>
      </c>
      <c r="U134" s="24"/>
    </row>
    <row r="135" spans="2:21" ht="14" x14ac:dyDescent="0.3">
      <c r="B135" s="23"/>
      <c r="J135" s="22" t="s">
        <v>292</v>
      </c>
      <c r="K135" s="22">
        <v>100</v>
      </c>
      <c r="L135" s="26" t="s">
        <v>5</v>
      </c>
      <c r="U135" s="24"/>
    </row>
    <row r="136" spans="2:21" ht="14" x14ac:dyDescent="0.3">
      <c r="B136" s="23"/>
      <c r="U136" s="24"/>
    </row>
    <row r="137" spans="2:21" ht="14" x14ac:dyDescent="0.3">
      <c r="B137" s="23"/>
      <c r="U137" s="24"/>
    </row>
    <row r="138" spans="2:21" ht="14" x14ac:dyDescent="0.3">
      <c r="B138" s="23"/>
      <c r="U138" s="24"/>
    </row>
    <row r="139" spans="2:21" ht="14" x14ac:dyDescent="0.3">
      <c r="B139" s="23"/>
      <c r="U139" s="24"/>
    </row>
    <row r="140" spans="2:21" ht="14" x14ac:dyDescent="0.3">
      <c r="B140" s="23"/>
      <c r="U140" s="24"/>
    </row>
    <row r="141" spans="2:21" ht="14" x14ac:dyDescent="0.3">
      <c r="B141" s="23"/>
      <c r="U141" s="24"/>
    </row>
    <row r="142" spans="2:21" ht="14" x14ac:dyDescent="0.3">
      <c r="B142" s="23"/>
      <c r="U142" s="24"/>
    </row>
    <row r="143" spans="2:21" ht="14" x14ac:dyDescent="0.3">
      <c r="B143" s="23"/>
      <c r="U143" s="24"/>
    </row>
    <row r="144" spans="2:21" ht="14" x14ac:dyDescent="0.3">
      <c r="B144" s="23"/>
      <c r="U144" s="24"/>
    </row>
    <row r="145" spans="2:21" ht="14" x14ac:dyDescent="0.3">
      <c r="B145" s="23"/>
      <c r="U145" s="24"/>
    </row>
    <row r="146" spans="2:21" ht="14" x14ac:dyDescent="0.3">
      <c r="B146" s="23"/>
      <c r="U146" s="24"/>
    </row>
    <row r="147" spans="2:21" ht="14" x14ac:dyDescent="0.3">
      <c r="B147" s="23"/>
      <c r="U147" s="24"/>
    </row>
    <row r="148" spans="2:21" ht="14" x14ac:dyDescent="0.3">
      <c r="B148" s="23"/>
      <c r="U148" s="24"/>
    </row>
    <row r="149" spans="2:21" ht="14" x14ac:dyDescent="0.3">
      <c r="B149" s="23"/>
      <c r="U149" s="24"/>
    </row>
    <row r="150" spans="2:21" ht="14" x14ac:dyDescent="0.3">
      <c r="B150" s="23"/>
      <c r="K150" s="363" t="s">
        <v>96</v>
      </c>
      <c r="L150" s="363"/>
      <c r="M150" s="363"/>
      <c r="N150" s="363"/>
      <c r="U150" s="24"/>
    </row>
    <row r="151" spans="2:21" ht="16.5" x14ac:dyDescent="0.35">
      <c r="B151" s="23"/>
      <c r="K151" s="364" t="s">
        <v>82</v>
      </c>
      <c r="L151" s="364"/>
      <c r="M151" s="364"/>
      <c r="N151" s="364"/>
      <c r="U151" s="24"/>
    </row>
    <row r="152" spans="2:21" ht="14" x14ac:dyDescent="0.3">
      <c r="B152" s="23"/>
      <c r="U152" s="24"/>
    </row>
    <row r="153" spans="2:21" ht="14" x14ac:dyDescent="0.3">
      <c r="B153" s="23"/>
      <c r="U153" s="24"/>
    </row>
    <row r="154" spans="2:21" ht="14" x14ac:dyDescent="0.3">
      <c r="B154" s="23"/>
      <c r="J154" s="22" t="s">
        <v>22</v>
      </c>
      <c r="K154" s="22" t="s">
        <v>16</v>
      </c>
      <c r="L154" s="22" t="s">
        <v>10</v>
      </c>
      <c r="U154" s="24"/>
    </row>
    <row r="155" spans="2:21" ht="14" x14ac:dyDescent="0.3">
      <c r="B155" s="23"/>
      <c r="J155" s="22" t="s">
        <v>83</v>
      </c>
      <c r="K155" s="22">
        <v>100</v>
      </c>
      <c r="L155" s="22">
        <f>AVERAGE('Autodiagnóstico '!Q146:Q170)</f>
        <v>99.6</v>
      </c>
      <c r="M155" s="26" t="s">
        <v>5</v>
      </c>
      <c r="U155" s="24"/>
    </row>
    <row r="156" spans="2:21" ht="14" x14ac:dyDescent="0.3">
      <c r="B156" s="23"/>
      <c r="J156" s="22" t="s">
        <v>84</v>
      </c>
      <c r="K156" s="22">
        <v>100</v>
      </c>
      <c r="L156" s="22">
        <f>AVERAGE('Autodiagnóstico '!Q171:Q195)</f>
        <v>100</v>
      </c>
      <c r="M156" s="26" t="s">
        <v>5</v>
      </c>
      <c r="U156" s="24"/>
    </row>
    <row r="157" spans="2:21" ht="14" x14ac:dyDescent="0.3">
      <c r="B157" s="23"/>
      <c r="M157" s="26" t="s">
        <v>5</v>
      </c>
      <c r="U157" s="24"/>
    </row>
    <row r="158" spans="2:21" ht="14" x14ac:dyDescent="0.3">
      <c r="B158" s="23"/>
      <c r="M158" s="26" t="s">
        <v>5</v>
      </c>
      <c r="U158" s="24"/>
    </row>
    <row r="159" spans="2:21" ht="14" x14ac:dyDescent="0.3">
      <c r="B159" s="23"/>
      <c r="M159" s="26" t="s">
        <v>5</v>
      </c>
      <c r="U159" s="24"/>
    </row>
    <row r="160" spans="2:21" ht="14" x14ac:dyDescent="0.3">
      <c r="B160" s="23"/>
      <c r="U160" s="24"/>
    </row>
    <row r="161" spans="2:21" ht="14" x14ac:dyDescent="0.3">
      <c r="B161" s="23"/>
      <c r="U161" s="24"/>
    </row>
    <row r="162" spans="2:21" ht="14" x14ac:dyDescent="0.3">
      <c r="B162" s="23"/>
      <c r="U162" s="24"/>
    </row>
    <row r="163" spans="2:21" ht="14" x14ac:dyDescent="0.3">
      <c r="B163" s="23"/>
      <c r="U163" s="24"/>
    </row>
    <row r="164" spans="2:21" ht="14" x14ac:dyDescent="0.3">
      <c r="B164" s="23"/>
      <c r="U164" s="24"/>
    </row>
    <row r="165" spans="2:21" ht="14" x14ac:dyDescent="0.3">
      <c r="B165" s="23"/>
      <c r="U165" s="24"/>
    </row>
    <row r="166" spans="2:21" ht="14" x14ac:dyDescent="0.3">
      <c r="B166" s="23"/>
      <c r="U166" s="24"/>
    </row>
    <row r="167" spans="2:21" ht="14" x14ac:dyDescent="0.3">
      <c r="B167" s="23"/>
      <c r="U167" s="24"/>
    </row>
    <row r="168" spans="2:21" ht="14" x14ac:dyDescent="0.3">
      <c r="B168" s="23"/>
      <c r="U168" s="24"/>
    </row>
    <row r="169" spans="2:21" ht="14" x14ac:dyDescent="0.3">
      <c r="B169" s="23"/>
      <c r="U169" s="24"/>
    </row>
    <row r="170" spans="2:21" ht="14" x14ac:dyDescent="0.3">
      <c r="B170" s="23"/>
      <c r="U170" s="24"/>
    </row>
    <row r="171" spans="2:21" ht="14" x14ac:dyDescent="0.3">
      <c r="B171" s="23"/>
      <c r="U171" s="24"/>
    </row>
    <row r="172" spans="2:21" ht="14" x14ac:dyDescent="0.3">
      <c r="B172" s="23"/>
      <c r="U172" s="24"/>
    </row>
    <row r="173" spans="2:21" ht="14.5" thickBot="1" x14ac:dyDescent="0.35">
      <c r="B173" s="28"/>
      <c r="C173" s="29"/>
      <c r="D173" s="29"/>
      <c r="E173" s="29"/>
      <c r="F173" s="29"/>
      <c r="G173" s="29"/>
      <c r="H173" s="29"/>
      <c r="I173" s="29"/>
      <c r="J173" s="29"/>
      <c r="K173" s="29"/>
      <c r="L173" s="29"/>
      <c r="M173" s="29"/>
      <c r="N173" s="29"/>
      <c r="O173" s="29"/>
      <c r="P173" s="29"/>
      <c r="Q173" s="29"/>
      <c r="R173" s="29"/>
      <c r="S173" s="29"/>
      <c r="T173" s="29"/>
      <c r="U173" s="30"/>
    </row>
    <row r="174" spans="2:21" ht="14" x14ac:dyDescent="0.3"/>
    <row r="175" spans="2:21" ht="14" x14ac:dyDescent="0.3"/>
    <row r="176" spans="2:21" ht="14" x14ac:dyDescent="0.3"/>
    <row r="177" spans="3:16" ht="14" x14ac:dyDescent="0.3">
      <c r="C177" s="31"/>
      <c r="D177" s="32"/>
      <c r="E177" s="32"/>
      <c r="F177" s="32"/>
      <c r="O177" s="33"/>
      <c r="P177" s="34"/>
    </row>
    <row r="178" spans="3:16" ht="14" x14ac:dyDescent="0.3">
      <c r="O178" s="33"/>
      <c r="P178" s="34"/>
    </row>
    <row r="179" spans="3:16" ht="14" x14ac:dyDescent="0.3">
      <c r="O179" s="33"/>
      <c r="P179" s="34"/>
    </row>
    <row r="180" spans="3:16" ht="14" x14ac:dyDescent="0.3"/>
    <row r="181" spans="3:16" ht="18" x14ac:dyDescent="0.4">
      <c r="K181" s="362" t="s">
        <v>20</v>
      </c>
      <c r="L181" s="362"/>
    </row>
    <row r="182" spans="3:16" ht="14" x14ac:dyDescent="0.3"/>
    <row r="183" spans="3:16" ht="14" x14ac:dyDescent="0.3"/>
    <row r="184" spans="3:16" ht="14" x14ac:dyDescent="0.3"/>
    <row r="185" spans="3:16" ht="14" x14ac:dyDescent="0.3"/>
    <row r="186" spans="3:16" ht="14" x14ac:dyDescent="0.3"/>
    <row r="187" spans="3:16" ht="14" x14ac:dyDescent="0.3"/>
    <row r="188" spans="3:16" ht="14" x14ac:dyDescent="0.3"/>
    <row r="189" spans="3:16" ht="14" x14ac:dyDescent="0.3"/>
    <row r="190" spans="3:16" ht="14" x14ac:dyDescent="0.3"/>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4"/>
  <sheetViews>
    <sheetView showGridLines="0" view="pageBreakPreview" topLeftCell="A3" zoomScale="60" zoomScaleNormal="70" workbookViewId="0">
      <selection activeCell="I12" sqref="I11:I12"/>
    </sheetView>
  </sheetViews>
  <sheetFormatPr baseColWidth="10" defaultColWidth="0" defaultRowHeight="0" customHeight="1" zeroHeight="1" x14ac:dyDescent="0.35"/>
  <cols>
    <col min="1" max="1" width="2.26953125" style="1" customWidth="1"/>
    <col min="2" max="2" width="1.54296875" style="1" customWidth="1"/>
    <col min="3" max="3" width="27.81640625" style="1" customWidth="1"/>
    <col min="4" max="4" width="34" style="2" customWidth="1"/>
    <col min="5" max="5" width="8.81640625" style="2" customWidth="1"/>
    <col min="6" max="6" width="48.26953125" style="1" customWidth="1"/>
    <col min="7" max="7" width="15.54296875" style="2" customWidth="1"/>
    <col min="8" max="8" width="29" style="1" customWidth="1"/>
    <col min="9" max="10" width="28.7265625" style="1" customWidth="1"/>
    <col min="11" max="11" width="1.453125" style="1" customWidth="1"/>
    <col min="12" max="12" width="2.26953125" style="1" customWidth="1"/>
    <col min="13" max="23" width="0" style="1" hidden="1" customWidth="1"/>
    <col min="24" max="16384" width="11.453125" style="1" hidden="1"/>
  </cols>
  <sheetData>
    <row r="1" spans="2:21" ht="12" customHeight="1" thickBot="1" x14ac:dyDescent="0.4"/>
    <row r="2" spans="2:21" ht="63.75" customHeight="1" x14ac:dyDescent="0.35">
      <c r="B2" s="10"/>
      <c r="C2" s="11"/>
      <c r="D2" s="12"/>
      <c r="E2" s="12"/>
      <c r="F2" s="11"/>
      <c r="G2" s="12"/>
      <c r="H2" s="11"/>
      <c r="I2" s="11"/>
      <c r="J2" s="11"/>
      <c r="K2" s="13"/>
    </row>
    <row r="3" spans="2:21" ht="32.25" customHeight="1" x14ac:dyDescent="0.35">
      <c r="B3" s="14"/>
      <c r="C3" s="366" t="s">
        <v>89</v>
      </c>
      <c r="D3" s="367"/>
      <c r="E3" s="367"/>
      <c r="F3" s="367"/>
      <c r="G3" s="367"/>
      <c r="H3" s="367"/>
      <c r="I3" s="367"/>
      <c r="J3" s="367"/>
      <c r="K3" s="15"/>
    </row>
    <row r="4" spans="2:21" ht="12" customHeight="1" x14ac:dyDescent="0.35">
      <c r="B4" s="14"/>
      <c r="K4" s="15"/>
    </row>
    <row r="5" spans="2:21" ht="30" customHeight="1" x14ac:dyDescent="0.35">
      <c r="B5" s="14"/>
      <c r="C5" s="376" t="s">
        <v>100</v>
      </c>
      <c r="D5" s="376"/>
      <c r="E5" s="376"/>
      <c r="F5" s="376"/>
      <c r="G5" s="376"/>
      <c r="H5" s="376"/>
      <c r="I5" s="376"/>
      <c r="J5" s="376"/>
      <c r="K5" s="15"/>
      <c r="L5" s="161"/>
      <c r="M5" s="161"/>
      <c r="N5" s="161"/>
      <c r="O5" s="161"/>
      <c r="P5" s="161"/>
      <c r="Q5" s="161"/>
      <c r="R5" s="161"/>
      <c r="S5" s="161"/>
      <c r="T5" s="161"/>
      <c r="U5" s="56"/>
    </row>
    <row r="6" spans="2:21" ht="30" customHeight="1" x14ac:dyDescent="0.35">
      <c r="B6" s="14"/>
      <c r="C6" s="376" t="s">
        <v>101</v>
      </c>
      <c r="D6" s="377"/>
      <c r="E6" s="377"/>
      <c r="F6" s="377"/>
      <c r="G6" s="377"/>
      <c r="H6" s="377"/>
      <c r="I6" s="377"/>
      <c r="J6" s="377"/>
      <c r="K6" s="15"/>
      <c r="L6" s="161"/>
      <c r="M6" s="161"/>
      <c r="N6" s="161"/>
      <c r="O6" s="161"/>
      <c r="P6" s="161"/>
      <c r="Q6" s="161"/>
      <c r="R6" s="161"/>
      <c r="S6" s="161"/>
      <c r="T6" s="161"/>
    </row>
    <row r="7" spans="2:21" ht="30" customHeight="1" x14ac:dyDescent="0.35">
      <c r="B7" s="14"/>
      <c r="C7" s="376" t="s">
        <v>102</v>
      </c>
      <c r="D7" s="377"/>
      <c r="E7" s="377"/>
      <c r="F7" s="377"/>
      <c r="G7" s="377"/>
      <c r="H7" s="377"/>
      <c r="I7" s="377"/>
      <c r="J7" s="377"/>
      <c r="K7" s="15"/>
      <c r="L7" s="161"/>
      <c r="M7" s="161"/>
      <c r="N7" s="161"/>
      <c r="O7" s="161"/>
      <c r="P7" s="161"/>
      <c r="Q7" s="161"/>
      <c r="R7" s="161"/>
      <c r="S7" s="161"/>
      <c r="T7" s="161"/>
    </row>
    <row r="8" spans="2:21" ht="30" customHeight="1" thickBot="1" x14ac:dyDescent="0.4">
      <c r="B8" s="14"/>
      <c r="C8" s="158"/>
      <c r="D8" s="158"/>
      <c r="E8" s="158"/>
      <c r="F8" s="158"/>
      <c r="G8" s="158"/>
      <c r="H8" s="158"/>
      <c r="I8" s="158"/>
      <c r="J8" s="158"/>
      <c r="K8" s="15"/>
      <c r="L8" s="158"/>
      <c r="M8" s="158"/>
      <c r="N8" s="158"/>
      <c r="O8" s="158"/>
      <c r="P8" s="158"/>
      <c r="Q8" s="158"/>
      <c r="R8" s="158"/>
      <c r="S8" s="158"/>
      <c r="T8" s="158"/>
    </row>
    <row r="9" spans="2:21" ht="32.25" customHeight="1" x14ac:dyDescent="0.35">
      <c r="B9" s="14"/>
      <c r="C9" s="368" t="s">
        <v>33</v>
      </c>
      <c r="D9" s="370" t="s">
        <v>12</v>
      </c>
      <c r="E9" s="378" t="s">
        <v>287</v>
      </c>
      <c r="F9" s="370" t="s">
        <v>13</v>
      </c>
      <c r="G9" s="370" t="s">
        <v>14</v>
      </c>
      <c r="H9" s="372" t="s">
        <v>86</v>
      </c>
      <c r="I9" s="372" t="s">
        <v>87</v>
      </c>
      <c r="J9" s="374" t="s">
        <v>88</v>
      </c>
      <c r="K9" s="15"/>
    </row>
    <row r="10" spans="2:21" ht="36" customHeight="1" x14ac:dyDescent="0.35">
      <c r="B10" s="16"/>
      <c r="C10" s="369"/>
      <c r="D10" s="371"/>
      <c r="E10" s="379"/>
      <c r="F10" s="371"/>
      <c r="G10" s="371"/>
      <c r="H10" s="373"/>
      <c r="I10" s="373"/>
      <c r="J10" s="375"/>
      <c r="K10" s="15"/>
    </row>
    <row r="11" spans="2:21" ht="117" customHeight="1" x14ac:dyDescent="0.35">
      <c r="B11" s="365"/>
      <c r="C11" s="380" t="s">
        <v>79</v>
      </c>
      <c r="D11" s="381" t="s">
        <v>75</v>
      </c>
      <c r="E11" s="166">
        <v>1</v>
      </c>
      <c r="F11" s="167" t="s">
        <v>109</v>
      </c>
      <c r="G11" s="168">
        <f>SUM('Autodiagnóstico '!Q11:Q15)</f>
        <v>100</v>
      </c>
      <c r="H11" s="175" t="s">
        <v>387</v>
      </c>
      <c r="I11" s="169" t="s">
        <v>395</v>
      </c>
      <c r="J11" s="170" t="s">
        <v>388</v>
      </c>
      <c r="K11" s="15"/>
    </row>
    <row r="12" spans="2:21" ht="86.25" customHeight="1" x14ac:dyDescent="0.35">
      <c r="B12" s="365"/>
      <c r="C12" s="380"/>
      <c r="D12" s="381"/>
      <c r="E12" s="166">
        <v>2</v>
      </c>
      <c r="F12" s="167" t="s">
        <v>110</v>
      </c>
      <c r="G12" s="168">
        <f>SUM('Autodiagnóstico '!Q16:Q20)</f>
        <v>100</v>
      </c>
      <c r="H12" s="175" t="s">
        <v>386</v>
      </c>
      <c r="I12" s="169" t="s">
        <v>395</v>
      </c>
      <c r="J12" s="170" t="s">
        <v>375</v>
      </c>
      <c r="K12" s="15"/>
    </row>
    <row r="13" spans="2:21" ht="50.25" customHeight="1" x14ac:dyDescent="0.35">
      <c r="B13" s="365"/>
      <c r="C13" s="380"/>
      <c r="D13" s="381"/>
      <c r="E13" s="166">
        <v>3</v>
      </c>
      <c r="F13" s="167" t="s">
        <v>111</v>
      </c>
      <c r="G13" s="168">
        <f>SUM('Autodiagnóstico '!Q21:Q25)</f>
        <v>100</v>
      </c>
      <c r="H13" s="169"/>
      <c r="I13" s="169"/>
      <c r="J13" s="170"/>
      <c r="K13" s="15"/>
    </row>
    <row r="14" spans="2:21" ht="50.25" customHeight="1" x14ac:dyDescent="0.35">
      <c r="B14" s="365"/>
      <c r="C14" s="380"/>
      <c r="D14" s="381"/>
      <c r="E14" s="166">
        <v>4</v>
      </c>
      <c r="F14" s="167" t="s">
        <v>212</v>
      </c>
      <c r="G14" s="168">
        <f>SUM('Autodiagnóstico '!Q26:Q30)</f>
        <v>100</v>
      </c>
      <c r="H14" s="175" t="s">
        <v>396</v>
      </c>
      <c r="I14" s="169" t="s">
        <v>397</v>
      </c>
      <c r="J14" s="170" t="s">
        <v>389</v>
      </c>
      <c r="K14" s="15"/>
    </row>
    <row r="15" spans="2:21" ht="77.5" customHeight="1" x14ac:dyDescent="0.35">
      <c r="B15" s="365"/>
      <c r="C15" s="380"/>
      <c r="D15" s="381"/>
      <c r="E15" s="166">
        <v>5</v>
      </c>
      <c r="F15" s="167" t="s">
        <v>112</v>
      </c>
      <c r="G15" s="168">
        <f>SUM('Autodiagnóstico '!Q31:Q35)</f>
        <v>100</v>
      </c>
      <c r="H15" s="175" t="s">
        <v>390</v>
      </c>
      <c r="I15" s="176">
        <v>45627</v>
      </c>
      <c r="J15" s="174" t="s">
        <v>398</v>
      </c>
      <c r="K15" s="15"/>
    </row>
    <row r="16" spans="2:21" ht="83.5" customHeight="1" x14ac:dyDescent="0.35">
      <c r="B16" s="365"/>
      <c r="C16" s="380"/>
      <c r="D16" s="381"/>
      <c r="E16" s="166">
        <v>6</v>
      </c>
      <c r="F16" s="167" t="s">
        <v>107</v>
      </c>
      <c r="G16" s="168">
        <f>SUM('Autodiagnóstico '!Q36:Q40)</f>
        <v>100</v>
      </c>
      <c r="H16" s="175" t="s">
        <v>391</v>
      </c>
      <c r="I16" s="169" t="s">
        <v>399</v>
      </c>
      <c r="J16" s="174" t="s">
        <v>400</v>
      </c>
      <c r="K16" s="15"/>
    </row>
    <row r="17" spans="2:11" ht="89.25" customHeight="1" x14ac:dyDescent="0.35">
      <c r="B17" s="365"/>
      <c r="C17" s="380" t="s">
        <v>97</v>
      </c>
      <c r="D17" s="381" t="s">
        <v>76</v>
      </c>
      <c r="E17" s="166">
        <v>7</v>
      </c>
      <c r="F17" s="167" t="s">
        <v>108</v>
      </c>
      <c r="G17" s="168">
        <f>SUM('Autodiagnóstico '!Q41:Q45)</f>
        <v>100</v>
      </c>
      <c r="H17" s="177" t="s">
        <v>393</v>
      </c>
      <c r="I17" s="169" t="s">
        <v>392</v>
      </c>
      <c r="J17" s="174" t="s">
        <v>374</v>
      </c>
      <c r="K17" s="15"/>
    </row>
    <row r="18" spans="2:11" ht="66.75" customHeight="1" x14ac:dyDescent="0.35">
      <c r="B18" s="365"/>
      <c r="C18" s="380"/>
      <c r="D18" s="381"/>
      <c r="E18" s="166">
        <v>8</v>
      </c>
      <c r="F18" s="167" t="s">
        <v>227</v>
      </c>
      <c r="G18" s="168">
        <f>SUM('Autodiagnóstico '!Q46:Q50)</f>
        <v>100</v>
      </c>
      <c r="H18" s="169"/>
      <c r="I18" s="169"/>
      <c r="J18" s="170"/>
      <c r="K18" s="15"/>
    </row>
    <row r="19" spans="2:11" ht="59.25" customHeight="1" x14ac:dyDescent="0.35">
      <c r="B19" s="365"/>
      <c r="C19" s="380"/>
      <c r="D19" s="381"/>
      <c r="E19" s="166">
        <v>9</v>
      </c>
      <c r="F19" s="167" t="s">
        <v>228</v>
      </c>
      <c r="G19" s="168">
        <f>SUM('Autodiagnóstico '!Q51:Q55)</f>
        <v>100</v>
      </c>
      <c r="H19" s="177" t="s">
        <v>402</v>
      </c>
      <c r="I19" s="169"/>
      <c r="J19" s="174"/>
      <c r="K19" s="15"/>
    </row>
    <row r="20" spans="2:11" ht="127.5" customHeight="1" x14ac:dyDescent="0.35">
      <c r="B20" s="365"/>
      <c r="C20" s="380"/>
      <c r="D20" s="166" t="s">
        <v>77</v>
      </c>
      <c r="E20" s="166">
        <v>10</v>
      </c>
      <c r="F20" s="167" t="s">
        <v>233</v>
      </c>
      <c r="G20" s="168">
        <f>SUM('Autodiagnóstico '!Q56:Q60)</f>
        <v>100</v>
      </c>
      <c r="H20" s="175" t="s">
        <v>376</v>
      </c>
      <c r="I20" s="169" t="s">
        <v>399</v>
      </c>
      <c r="J20" s="174" t="s">
        <v>377</v>
      </c>
      <c r="K20" s="15"/>
    </row>
    <row r="21" spans="2:11" ht="72" customHeight="1" x14ac:dyDescent="0.35">
      <c r="B21" s="365"/>
      <c r="C21" s="380"/>
      <c r="D21" s="381" t="s">
        <v>0</v>
      </c>
      <c r="E21" s="166">
        <v>11</v>
      </c>
      <c r="F21" s="167" t="s">
        <v>135</v>
      </c>
      <c r="G21" s="168">
        <f>SUM('Autodiagnóstico '!Q61:Q65)</f>
        <v>100</v>
      </c>
      <c r="H21" s="175" t="s">
        <v>378</v>
      </c>
      <c r="I21" s="169" t="s">
        <v>399</v>
      </c>
      <c r="J21" s="174" t="s">
        <v>379</v>
      </c>
      <c r="K21" s="15"/>
    </row>
    <row r="22" spans="2:11" ht="55.5" customHeight="1" x14ac:dyDescent="0.35">
      <c r="B22" s="365"/>
      <c r="C22" s="380"/>
      <c r="D22" s="381"/>
      <c r="E22" s="166">
        <v>12</v>
      </c>
      <c r="F22" s="167" t="s">
        <v>136</v>
      </c>
      <c r="G22" s="168">
        <f>SUM('Autodiagnóstico '!Q66:Q70)</f>
        <v>100</v>
      </c>
      <c r="H22" s="178" t="s">
        <v>380</v>
      </c>
      <c r="I22" s="178" t="s">
        <v>399</v>
      </c>
      <c r="J22" s="179" t="s">
        <v>394</v>
      </c>
      <c r="K22" s="15"/>
    </row>
    <row r="23" spans="2:11" ht="56.25" customHeight="1" x14ac:dyDescent="0.35">
      <c r="B23" s="365"/>
      <c r="C23" s="380"/>
      <c r="D23" s="381"/>
      <c r="E23" s="166">
        <v>13</v>
      </c>
      <c r="F23" s="167" t="s">
        <v>137</v>
      </c>
      <c r="G23" s="168">
        <f>SUM('Autodiagnóstico '!Q71:Q75)</f>
        <v>100</v>
      </c>
      <c r="H23" s="169"/>
      <c r="I23" s="169"/>
      <c r="J23" s="170"/>
      <c r="K23" s="15"/>
    </row>
    <row r="24" spans="2:11" ht="52.5" customHeight="1" x14ac:dyDescent="0.35">
      <c r="B24" s="365"/>
      <c r="C24" s="380"/>
      <c r="D24" s="381"/>
      <c r="E24" s="166">
        <v>14</v>
      </c>
      <c r="F24" s="167" t="s">
        <v>234</v>
      </c>
      <c r="G24" s="168">
        <f>SUM('Autodiagnóstico '!Q76:Q80)</f>
        <v>100</v>
      </c>
      <c r="H24" s="169"/>
      <c r="I24" s="169"/>
      <c r="J24" s="170"/>
      <c r="K24" s="15"/>
    </row>
    <row r="25" spans="2:11" ht="49.5" customHeight="1" x14ac:dyDescent="0.35">
      <c r="B25" s="365"/>
      <c r="C25" s="380"/>
      <c r="D25" s="381" t="s">
        <v>78</v>
      </c>
      <c r="E25" s="166">
        <v>15</v>
      </c>
      <c r="F25" s="167" t="s">
        <v>138</v>
      </c>
      <c r="G25" s="168">
        <f>SUM('Autodiagnóstico '!Q81:Q85)</f>
        <v>100</v>
      </c>
      <c r="H25" s="169"/>
      <c r="I25" s="169"/>
      <c r="J25" s="170"/>
      <c r="K25" s="15"/>
    </row>
    <row r="26" spans="2:11" ht="41.25" customHeight="1" x14ac:dyDescent="0.35">
      <c r="B26" s="365"/>
      <c r="C26" s="380"/>
      <c r="D26" s="381"/>
      <c r="E26" s="166">
        <v>16</v>
      </c>
      <c r="F26" s="167" t="s">
        <v>242</v>
      </c>
      <c r="G26" s="168">
        <f>SUM('Autodiagnóstico '!Q86:Q90)</f>
        <v>100</v>
      </c>
      <c r="H26" s="169"/>
      <c r="I26" s="169"/>
      <c r="J26" s="170"/>
      <c r="K26" s="15"/>
    </row>
    <row r="27" spans="2:11" ht="71.25" customHeight="1" x14ac:dyDescent="0.35">
      <c r="B27" s="365"/>
      <c r="C27" s="380" t="s">
        <v>106</v>
      </c>
      <c r="D27" s="381" t="s">
        <v>243</v>
      </c>
      <c r="E27" s="166">
        <v>17</v>
      </c>
      <c r="F27" s="167" t="s">
        <v>213</v>
      </c>
      <c r="G27" s="168">
        <f>SUM('Autodiagnóstico '!Q91:Q95)</f>
        <v>100</v>
      </c>
      <c r="H27" s="169"/>
      <c r="I27" s="169"/>
      <c r="J27" s="170"/>
      <c r="K27" s="15"/>
    </row>
    <row r="28" spans="2:11" ht="189" customHeight="1" x14ac:dyDescent="0.35">
      <c r="B28" s="365"/>
      <c r="C28" s="380"/>
      <c r="D28" s="381"/>
      <c r="E28" s="166">
        <v>18</v>
      </c>
      <c r="F28" s="167" t="s">
        <v>139</v>
      </c>
      <c r="G28" s="168">
        <f>SUM('Autodiagnóstico '!Q96:Q100)</f>
        <v>100</v>
      </c>
      <c r="H28" s="175" t="s">
        <v>403</v>
      </c>
      <c r="I28" s="169" t="s">
        <v>399</v>
      </c>
      <c r="J28" s="174" t="s">
        <v>381</v>
      </c>
      <c r="K28" s="15"/>
    </row>
    <row r="29" spans="2:11" ht="66.75" customHeight="1" x14ac:dyDescent="0.35">
      <c r="B29" s="365"/>
      <c r="C29" s="380"/>
      <c r="D29" s="381"/>
      <c r="E29" s="166">
        <v>19</v>
      </c>
      <c r="F29" s="167" t="s">
        <v>140</v>
      </c>
      <c r="G29" s="168">
        <f>SUM('Autodiagnóstico '!Q101:Q105)</f>
        <v>100</v>
      </c>
      <c r="H29" s="169"/>
      <c r="I29" s="169"/>
      <c r="J29" s="170"/>
      <c r="K29" s="15"/>
    </row>
    <row r="30" spans="2:11" ht="48.75" customHeight="1" x14ac:dyDescent="0.35">
      <c r="B30" s="135"/>
      <c r="C30" s="380"/>
      <c r="D30" s="381"/>
      <c r="E30" s="166">
        <v>20</v>
      </c>
      <c r="F30" s="167" t="s">
        <v>244</v>
      </c>
      <c r="G30" s="168">
        <f>SUM('Autodiagnóstico '!Q106:Q110)</f>
        <v>100</v>
      </c>
      <c r="H30" s="175" t="s">
        <v>401</v>
      </c>
      <c r="I30" s="169" t="s">
        <v>399</v>
      </c>
      <c r="J30" s="174" t="s">
        <v>385</v>
      </c>
      <c r="K30" s="15"/>
    </row>
    <row r="31" spans="2:11" ht="47.25" customHeight="1" x14ac:dyDescent="0.35">
      <c r="B31" s="135"/>
      <c r="C31" s="380"/>
      <c r="D31" s="381"/>
      <c r="E31" s="166">
        <v>21</v>
      </c>
      <c r="F31" s="167" t="s">
        <v>248</v>
      </c>
      <c r="G31" s="168">
        <f>SUM('Autodiagnóstico '!Q111:Q115)</f>
        <v>100</v>
      </c>
      <c r="H31" s="169"/>
      <c r="I31" s="169"/>
      <c r="J31" s="170"/>
      <c r="K31" s="15"/>
    </row>
    <row r="32" spans="2:11" ht="90" customHeight="1" x14ac:dyDescent="0.35">
      <c r="B32" s="135"/>
      <c r="C32" s="380"/>
      <c r="D32" s="381"/>
      <c r="E32" s="166">
        <v>22</v>
      </c>
      <c r="F32" s="167" t="s">
        <v>253</v>
      </c>
      <c r="G32" s="168">
        <f>SUM('Autodiagnóstico '!Q116:Q120)</f>
        <v>100</v>
      </c>
      <c r="H32" s="169"/>
      <c r="I32" s="169"/>
      <c r="J32" s="170"/>
      <c r="K32" s="15"/>
    </row>
    <row r="33" spans="2:11" ht="84.75" customHeight="1" x14ac:dyDescent="0.35">
      <c r="B33" s="135"/>
      <c r="C33" s="380" t="s">
        <v>282</v>
      </c>
      <c r="D33" s="381" t="s">
        <v>80</v>
      </c>
      <c r="E33" s="166">
        <v>23</v>
      </c>
      <c r="F33" s="167" t="s">
        <v>257</v>
      </c>
      <c r="G33" s="168">
        <f>SUM('Autodiagnóstico '!Q121:Q125)</f>
        <v>100</v>
      </c>
      <c r="H33" s="169"/>
      <c r="I33" s="169"/>
      <c r="J33" s="170"/>
      <c r="K33" s="15"/>
    </row>
    <row r="34" spans="2:11" ht="63" customHeight="1" x14ac:dyDescent="0.35">
      <c r="B34" s="135"/>
      <c r="C34" s="380"/>
      <c r="D34" s="381"/>
      <c r="E34" s="166">
        <v>24</v>
      </c>
      <c r="F34" s="167" t="s">
        <v>210</v>
      </c>
      <c r="G34" s="168">
        <f>SUM('Autodiagnóstico '!Q126:Q130)</f>
        <v>100</v>
      </c>
      <c r="H34" s="169"/>
      <c r="I34" s="169"/>
      <c r="J34" s="170"/>
      <c r="K34" s="15"/>
    </row>
    <row r="35" spans="2:11" ht="64.5" customHeight="1" x14ac:dyDescent="0.35">
      <c r="B35" s="135"/>
      <c r="C35" s="380"/>
      <c r="D35" s="381"/>
      <c r="E35" s="166">
        <v>25</v>
      </c>
      <c r="F35" s="167" t="s">
        <v>215</v>
      </c>
      <c r="G35" s="168">
        <f>SUM('Autodiagnóstico '!Q131:Q135)</f>
        <v>100</v>
      </c>
      <c r="H35" s="169"/>
      <c r="I35" s="169"/>
      <c r="J35" s="170"/>
      <c r="K35" s="15"/>
    </row>
    <row r="36" spans="2:11" ht="42" customHeight="1" x14ac:dyDescent="0.35">
      <c r="B36" s="135"/>
      <c r="C36" s="380"/>
      <c r="D36" s="381"/>
      <c r="E36" s="166">
        <v>26</v>
      </c>
      <c r="F36" s="167" t="s">
        <v>141</v>
      </c>
      <c r="G36" s="168">
        <f>SUM('Autodiagnóstico '!Q136:Q140)</f>
        <v>100</v>
      </c>
      <c r="H36" s="169"/>
      <c r="I36" s="169"/>
      <c r="J36" s="170"/>
      <c r="K36" s="15"/>
    </row>
    <row r="37" spans="2:11" ht="66.75" customHeight="1" x14ac:dyDescent="0.35">
      <c r="B37" s="135"/>
      <c r="C37" s="380"/>
      <c r="D37" s="381"/>
      <c r="E37" s="166">
        <v>27</v>
      </c>
      <c r="F37" s="167" t="s">
        <v>142</v>
      </c>
      <c r="G37" s="168">
        <f>SUM('Autodiagnóstico '!Q141:Q145)</f>
        <v>100</v>
      </c>
      <c r="H37" s="169"/>
      <c r="I37" s="169"/>
      <c r="J37" s="170"/>
      <c r="K37" s="15"/>
    </row>
    <row r="38" spans="2:11" ht="57.75" customHeight="1" x14ac:dyDescent="0.35">
      <c r="B38" s="135"/>
      <c r="C38" s="380" t="s">
        <v>82</v>
      </c>
      <c r="D38" s="381" t="s">
        <v>83</v>
      </c>
      <c r="E38" s="166">
        <v>28</v>
      </c>
      <c r="F38" s="167" t="s">
        <v>187</v>
      </c>
      <c r="G38" s="168">
        <f>SUM('Autodiagnóstico '!Q146:Q150)</f>
        <v>100</v>
      </c>
      <c r="H38" s="175" t="s">
        <v>401</v>
      </c>
      <c r="I38" s="169" t="s">
        <v>399</v>
      </c>
      <c r="J38" s="174" t="s">
        <v>385</v>
      </c>
      <c r="K38" s="15"/>
    </row>
    <row r="39" spans="2:11" ht="93" customHeight="1" x14ac:dyDescent="0.35">
      <c r="B39" s="135"/>
      <c r="C39" s="380"/>
      <c r="D39" s="381"/>
      <c r="E39" s="166">
        <v>29</v>
      </c>
      <c r="F39" s="167" t="s">
        <v>188</v>
      </c>
      <c r="G39" s="168">
        <f>SUM('Autodiagnóstico '!Q151:Q155)</f>
        <v>100</v>
      </c>
      <c r="H39" s="169"/>
      <c r="I39" s="169"/>
      <c r="J39" s="170"/>
      <c r="K39" s="15"/>
    </row>
    <row r="40" spans="2:11" ht="66.75" customHeight="1" x14ac:dyDescent="0.35">
      <c r="B40" s="135"/>
      <c r="C40" s="380"/>
      <c r="D40" s="381"/>
      <c r="E40" s="166">
        <v>30</v>
      </c>
      <c r="F40" s="167" t="s">
        <v>189</v>
      </c>
      <c r="G40" s="168">
        <f>SUM('Autodiagnóstico '!Q156:Q160)</f>
        <v>100</v>
      </c>
      <c r="H40" s="169"/>
      <c r="I40" s="169"/>
      <c r="J40" s="170"/>
      <c r="K40" s="15"/>
    </row>
    <row r="41" spans="2:11" ht="64.900000000000006" customHeight="1" x14ac:dyDescent="0.35">
      <c r="B41" s="135"/>
      <c r="C41" s="380"/>
      <c r="D41" s="381"/>
      <c r="E41" s="166">
        <v>31</v>
      </c>
      <c r="F41" s="167" t="s">
        <v>190</v>
      </c>
      <c r="G41" s="168">
        <f>SUM('Autodiagnóstico '!Q161:Q165)</f>
        <v>100</v>
      </c>
      <c r="H41" s="169"/>
      <c r="I41" s="169"/>
      <c r="J41" s="170"/>
      <c r="K41" s="15"/>
    </row>
    <row r="42" spans="2:11" ht="87.75" customHeight="1" x14ac:dyDescent="0.35">
      <c r="B42" s="135"/>
      <c r="C42" s="380"/>
      <c r="D42" s="381"/>
      <c r="E42" s="166">
        <v>32</v>
      </c>
      <c r="F42" s="167" t="s">
        <v>266</v>
      </c>
      <c r="G42" s="168">
        <f>SUM('Autodiagnóstico '!Q166:Q170)</f>
        <v>98</v>
      </c>
      <c r="H42" s="175"/>
      <c r="I42" s="169"/>
      <c r="J42" s="174"/>
      <c r="K42" s="15"/>
    </row>
    <row r="43" spans="2:11" ht="90" customHeight="1" x14ac:dyDescent="0.35">
      <c r="B43" s="135"/>
      <c r="C43" s="380"/>
      <c r="D43" s="381" t="s">
        <v>84</v>
      </c>
      <c r="E43" s="166">
        <v>33</v>
      </c>
      <c r="F43" s="167" t="s">
        <v>285</v>
      </c>
      <c r="G43" s="168">
        <f>SUM('Autodiagnóstico '!Q171:Q175)</f>
        <v>100</v>
      </c>
      <c r="H43" s="175" t="s">
        <v>382</v>
      </c>
      <c r="I43" s="169" t="s">
        <v>399</v>
      </c>
      <c r="J43" s="174" t="s">
        <v>383</v>
      </c>
      <c r="K43" s="15"/>
    </row>
    <row r="44" spans="2:11" ht="72.75" customHeight="1" x14ac:dyDescent="0.35">
      <c r="B44" s="135"/>
      <c r="C44" s="380"/>
      <c r="D44" s="381"/>
      <c r="E44" s="166">
        <v>34</v>
      </c>
      <c r="F44" s="167" t="s">
        <v>286</v>
      </c>
      <c r="G44" s="168">
        <f>SUM('Autodiagnóstico '!Q176:Q180)</f>
        <v>100</v>
      </c>
      <c r="H44" s="175" t="s">
        <v>384</v>
      </c>
      <c r="I44" s="169" t="s">
        <v>399</v>
      </c>
      <c r="J44" s="174" t="s">
        <v>385</v>
      </c>
      <c r="K44" s="15"/>
    </row>
    <row r="45" spans="2:11" ht="103.15" customHeight="1" x14ac:dyDescent="0.35">
      <c r="B45" s="135"/>
      <c r="C45" s="380"/>
      <c r="D45" s="381"/>
      <c r="E45" s="166">
        <v>35</v>
      </c>
      <c r="F45" s="167" t="s">
        <v>218</v>
      </c>
      <c r="G45" s="168">
        <f>SUM('Autodiagnóstico '!Q181:Q185)</f>
        <v>100</v>
      </c>
      <c r="H45" s="169"/>
      <c r="I45" s="169"/>
      <c r="J45" s="170"/>
      <c r="K45" s="15"/>
    </row>
    <row r="46" spans="2:11" ht="72" customHeight="1" x14ac:dyDescent="0.35">
      <c r="B46" s="135"/>
      <c r="C46" s="380"/>
      <c r="D46" s="381"/>
      <c r="E46" s="166">
        <v>36</v>
      </c>
      <c r="F46" s="167" t="s">
        <v>191</v>
      </c>
      <c r="G46" s="168">
        <f>SUM('Autodiagnóstico '!Q186:Q190)</f>
        <v>100</v>
      </c>
      <c r="H46" s="169"/>
      <c r="I46" s="169"/>
      <c r="J46" s="170"/>
      <c r="K46" s="15"/>
    </row>
    <row r="47" spans="2:11" ht="85.15" customHeight="1" thickBot="1" x14ac:dyDescent="0.4">
      <c r="B47" s="135"/>
      <c r="C47" s="382"/>
      <c r="D47" s="383"/>
      <c r="E47" s="171">
        <v>37</v>
      </c>
      <c r="F47" s="172" t="s">
        <v>273</v>
      </c>
      <c r="G47" s="173">
        <f>SUM('Autodiagnóstico '!Q191:Q195)</f>
        <v>100</v>
      </c>
      <c r="H47" s="180" t="s">
        <v>404</v>
      </c>
      <c r="I47" s="169" t="s">
        <v>399</v>
      </c>
      <c r="J47" s="181" t="s">
        <v>405</v>
      </c>
      <c r="K47" s="15"/>
    </row>
    <row r="48" spans="2:11" ht="9" customHeight="1" thickBot="1" x14ac:dyDescent="0.4">
      <c r="B48" s="51"/>
      <c r="C48" s="132"/>
      <c r="D48" s="134"/>
      <c r="E48" s="134"/>
      <c r="F48" s="133"/>
      <c r="G48" s="134"/>
      <c r="H48" s="132"/>
      <c r="I48" s="132"/>
      <c r="J48" s="132"/>
      <c r="K48" s="17"/>
    </row>
    <row r="49" spans="3:20" ht="13.9" customHeight="1" x14ac:dyDescent="0.35"/>
    <row r="50" spans="3:20" ht="13.9" customHeight="1" x14ac:dyDescent="0.35">
      <c r="C50" s="158"/>
      <c r="D50" s="158"/>
      <c r="E50" s="158"/>
      <c r="F50" s="158"/>
      <c r="G50" s="158"/>
      <c r="H50" s="158"/>
      <c r="I50" s="158"/>
      <c r="J50" s="158"/>
      <c r="K50" s="158"/>
      <c r="L50" s="158"/>
      <c r="M50" s="158"/>
      <c r="N50" s="158"/>
      <c r="O50" s="158"/>
      <c r="P50" s="158"/>
      <c r="Q50" s="158"/>
      <c r="R50" s="158"/>
      <c r="S50" s="158"/>
      <c r="T50" s="158"/>
    </row>
    <row r="51" spans="3:20" ht="13.9" customHeight="1" x14ac:dyDescent="0.35"/>
    <row r="52" spans="3:20" ht="13.9" customHeight="1" x14ac:dyDescent="0.35"/>
    <row r="53" spans="3:20" ht="13.9" customHeight="1" x14ac:dyDescent="0.35"/>
    <row r="54" spans="3:20" ht="13.9" customHeight="1" x14ac:dyDescent="0.35"/>
    <row r="55" spans="3:20" ht="13.9" customHeight="1" x14ac:dyDescent="0.35"/>
    <row r="56" spans="3:20" ht="13.9" customHeight="1" x14ac:dyDescent="0.35">
      <c r="G56" s="39" t="s">
        <v>20</v>
      </c>
    </row>
    <row r="57" spans="3:20" ht="13.9" customHeight="1" x14ac:dyDescent="0.35"/>
    <row r="58" spans="3:20" ht="13.9" hidden="1" customHeight="1" x14ac:dyDescent="0.35"/>
    <row r="59" spans="3:20" ht="13.9" hidden="1" customHeight="1" x14ac:dyDescent="0.35"/>
    <row r="60" spans="3:20" ht="13.9" hidden="1" customHeight="1" x14ac:dyDescent="0.35"/>
    <row r="61" spans="3:20" ht="13.9" hidden="1" customHeight="1" x14ac:dyDescent="0.35"/>
    <row r="62" spans="3:20" ht="13.9" hidden="1" customHeight="1" x14ac:dyDescent="0.35"/>
    <row r="63" spans="3:20" ht="13.9" hidden="1" customHeight="1" x14ac:dyDescent="0.35"/>
    <row r="64" spans="3:20" ht="13.9" hidden="1" customHeight="1" x14ac:dyDescent="0.35"/>
    <row r="65" ht="14.25" hidden="1" customHeight="1" x14ac:dyDescent="0.35"/>
    <row r="66" ht="14.25" hidden="1" customHeight="1" x14ac:dyDescent="0.35"/>
    <row r="67" ht="14.25" hidden="1" customHeight="1" x14ac:dyDescent="0.35"/>
    <row r="68" ht="14.25" hidden="1" customHeight="1" x14ac:dyDescent="0.35"/>
    <row r="69" ht="14.25" hidden="1" customHeight="1" x14ac:dyDescent="0.35"/>
    <row r="70" ht="14.25" hidden="1" customHeight="1" x14ac:dyDescent="0.35"/>
    <row r="71" ht="14.25" hidden="1" customHeight="1" x14ac:dyDescent="0.35"/>
    <row r="72" ht="14.25" hidden="1" customHeight="1" x14ac:dyDescent="0.35"/>
    <row r="73" ht="14.25" hidden="1" customHeight="1" x14ac:dyDescent="0.35"/>
    <row r="74" ht="14.25" hidden="1" customHeight="1" x14ac:dyDescent="0.35"/>
  </sheetData>
  <protectedRanges>
    <protectedRange sqref="H11:J47" name="Planeacion_1"/>
  </protectedRanges>
  <mergeCells count="26">
    <mergeCell ref="D11:D16"/>
    <mergeCell ref="C17:C26"/>
    <mergeCell ref="D17:D19"/>
    <mergeCell ref="D21:D24"/>
    <mergeCell ref="D25:D26"/>
    <mergeCell ref="C33:C37"/>
    <mergeCell ref="D33:D37"/>
    <mergeCell ref="C38:C47"/>
    <mergeCell ref="D38:D42"/>
    <mergeCell ref="D43:D47"/>
    <mergeCell ref="B11:B29"/>
    <mergeCell ref="C3:J3"/>
    <mergeCell ref="C9:C10"/>
    <mergeCell ref="D9:D10"/>
    <mergeCell ref="F9:F10"/>
    <mergeCell ref="G9:G10"/>
    <mergeCell ref="H9:H10"/>
    <mergeCell ref="I9:I10"/>
    <mergeCell ref="J9:J10"/>
    <mergeCell ref="C5:J5"/>
    <mergeCell ref="C7:J7"/>
    <mergeCell ref="C6:J6"/>
    <mergeCell ref="E9:E10"/>
    <mergeCell ref="C27:C32"/>
    <mergeCell ref="D27:D32"/>
    <mergeCell ref="C11:C16"/>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 </vt:lpstr>
      <vt:lpstr>Gráficas</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Administrativo de la Función Pública</dc:creator>
  <cp:lastModifiedBy>JENY ALEXA ACOSTA BRITO</cp:lastModifiedBy>
  <cp:lastPrinted>2019-12-16T15:16:44Z</cp:lastPrinted>
  <dcterms:created xsi:type="dcterms:W3CDTF">2016-09-30T23:33:36Z</dcterms:created>
  <dcterms:modified xsi:type="dcterms:W3CDTF">2024-12-10T15:27:53Z</dcterms:modified>
</cp:coreProperties>
</file>