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Gobernación 2024\MIPG 2024\Autodiagnostico\"/>
    </mc:Choice>
  </mc:AlternateContent>
  <bookViews>
    <workbookView xWindow="0" yWindow="0" windowWidth="11805" windowHeight="8805" tabRatio="795" activeTab="3"/>
  </bookViews>
  <sheets>
    <sheet name="Inicio" sheetId="16" r:id="rId1"/>
    <sheet name=" Política GD" sheetId="18" r:id="rId2"/>
    <sheet name="Instrucciones" sheetId="14" r:id="rId3"/>
    <sheet name="Autodiagnóstico" sheetId="15" r:id="rId4"/>
    <sheet name="Gráficas" sheetId="17" r:id="rId5"/>
    <sheet name="Plan de Acción" sheetId="8" r:id="rId6"/>
  </sheets>
  <externalReferences>
    <externalReference r:id="rId7"/>
  </externalReferences>
  <definedNames>
    <definedName name="Acciones_Categoría_3">'[1]Ponderaciones y parámetros'!$K$6:$N$6</definedName>
    <definedName name="Nombre" localSheetId="2">#REF!</definedName>
    <definedName name="Nombre">#REF!</definedName>
    <definedName name="POLITICA">Inicio!$D$7</definedName>
    <definedName name="Simulador">[1]Listas!$B$2:$B$4</definedName>
  </definedNames>
  <calcPr calcId="162913"/>
</workbook>
</file>

<file path=xl/calcChain.xml><?xml version="1.0" encoding="utf-8"?>
<calcChain xmlns="http://schemas.openxmlformats.org/spreadsheetml/2006/main">
  <c r="G10" i="15" l="1"/>
  <c r="G34" i="15" l="1"/>
  <c r="G29" i="15"/>
  <c r="F27" i="8" l="1"/>
  <c r="F28" i="8"/>
  <c r="F8" i="8" l="1"/>
  <c r="F9" i="8"/>
  <c r="F10" i="8"/>
  <c r="F11" i="8"/>
  <c r="F12" i="8"/>
  <c r="F13" i="8"/>
  <c r="F14" i="8"/>
  <c r="F15" i="8"/>
  <c r="F16" i="8"/>
  <c r="F17" i="8"/>
  <c r="F18" i="8"/>
  <c r="F19" i="8"/>
  <c r="F20" i="8"/>
  <c r="F21" i="8"/>
  <c r="F22" i="8"/>
  <c r="F23" i="8"/>
  <c r="F24" i="8"/>
  <c r="F25" i="8"/>
  <c r="F26" i="8"/>
  <c r="F29" i="8"/>
  <c r="F30" i="8"/>
  <c r="F31" i="8"/>
  <c r="F32" i="8"/>
  <c r="F33" i="8"/>
  <c r="F34" i="8"/>
  <c r="I35" i="17"/>
  <c r="I34" i="17"/>
  <c r="I33" i="17"/>
  <c r="I32" i="17"/>
  <c r="K35" i="17" l="1"/>
  <c r="K34" i="17"/>
  <c r="G16" i="15"/>
  <c r="K32" i="17"/>
  <c r="D10" i="15" l="1"/>
  <c r="I6" i="15" s="1"/>
  <c r="K33" i="17"/>
  <c r="I12" i="17" l="1"/>
  <c r="F7" i="8" l="1"/>
  <c r="K12" i="17" l="1"/>
</calcChain>
</file>

<file path=xl/sharedStrings.xml><?xml version="1.0" encoding="utf-8"?>
<sst xmlns="http://schemas.openxmlformats.org/spreadsheetml/2006/main" count="314" uniqueCount="197">
  <si>
    <t>GUÍAS Y NORMAS TÉCNICAS</t>
  </si>
  <si>
    <t>ACTIVIDADES DE GESTIÓN</t>
  </si>
  <si>
    <t/>
  </si>
  <si>
    <t>ENTIDAD</t>
  </si>
  <si>
    <t>INSTRUCCIONES DE DILIGENCIAMIENTO</t>
  </si>
  <si>
    <t>PUNTAJE 
(0 - 100)</t>
  </si>
  <si>
    <t>OBSERVACIONES</t>
  </si>
  <si>
    <t>Calificación</t>
  </si>
  <si>
    <t>Niveles</t>
  </si>
  <si>
    <t>-</t>
  </si>
  <si>
    <t>Puntaje</t>
  </si>
  <si>
    <t>Nivel</t>
  </si>
  <si>
    <t>Color</t>
  </si>
  <si>
    <t>0 - 20</t>
  </si>
  <si>
    <t>21 - 40</t>
  </si>
  <si>
    <t>41 - 60</t>
  </si>
  <si>
    <t>61- 80</t>
  </si>
  <si>
    <t>81- 100</t>
  </si>
  <si>
    <t>CALIFICACIÓN TOTAL</t>
  </si>
  <si>
    <t>Acciones</t>
  </si>
  <si>
    <t>Peso</t>
  </si>
  <si>
    <t>CALIFICACIÓN</t>
  </si>
  <si>
    <t>Para la calificación, se estableció una escala de 5 niveles así:</t>
  </si>
  <si>
    <t>Está compuesto por las siguientes columnas:</t>
  </si>
  <si>
    <r>
      <rPr>
        <b/>
        <sz val="11"/>
        <color theme="1"/>
        <rFont val="Arial"/>
        <family val="2"/>
      </rPr>
      <t xml:space="preserve">Calificación: </t>
    </r>
    <r>
      <rPr>
        <sz val="11"/>
        <color theme="1"/>
        <rFont val="Arial"/>
        <family val="2"/>
      </rPr>
      <t>muestra la calificación para cada uno de las categorías.  Se calcula automáticamente.</t>
    </r>
  </si>
  <si>
    <r>
      <t xml:space="preserve">Observaciones: </t>
    </r>
    <r>
      <rPr>
        <sz val="11"/>
        <color theme="1"/>
        <rFont val="Arial"/>
        <family val="2"/>
      </rPr>
      <t>en este espacio, podrá hacer las anotaciones o comentarios que considere pertinente</t>
    </r>
  </si>
  <si>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</si>
  <si>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</si>
  <si>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</si>
  <si>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</si>
  <si>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</si>
  <si>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 xml:space="preserve">Esta hoja contiene un cuadro que le permitirá establecer una planeación y una ruta de acción, con base en las actividades de gestión que fueron evaluadas. </t>
  </si>
  <si>
    <t>Buenas prácticas e innovación</t>
  </si>
  <si>
    <t>Para ello, el cuadro está dividido en 2 secciones:</t>
  </si>
  <si>
    <t>1. Documentación y guías de referencia (color gris): contiene toda la información y documentos de consulta que pueden ser útiles y deben ser de conocimiento</t>
  </si>
  <si>
    <t xml:space="preserve">Aunque el cuadro puede ser diligenciado en su totalidad, se recomienda iniciar y darle prioridad a aquellas actividades que obtuvieron menores puntajes y que se encuentran en color rojo, naranja y amarillo. </t>
  </si>
  <si>
    <t>1. Calificación total:</t>
  </si>
  <si>
    <t>POLÍTICA GESTIÓN DOCUMENTAL</t>
  </si>
  <si>
    <t>Estratégico</t>
  </si>
  <si>
    <t>Documental</t>
  </si>
  <si>
    <t xml:space="preserve">Cultural </t>
  </si>
  <si>
    <t xml:space="preserve">Gestión Documental </t>
  </si>
  <si>
    <t>La Entidad cuenta con una Política de Gestión Documental</t>
  </si>
  <si>
    <r>
      <rPr>
        <b/>
        <sz val="11"/>
        <color theme="1"/>
        <rFont val="Arial"/>
        <family val="2"/>
      </rPr>
      <t>Actividades de Gestión:</t>
    </r>
    <r>
      <rPr>
        <sz val="11"/>
        <color theme="1"/>
        <rFont val="Arial"/>
        <family val="2"/>
      </rPr>
      <t xml:space="preserve"> actividades puntuales que están enmarcadas dentro de la Gestión Documental</t>
    </r>
  </si>
  <si>
    <t>Los temas de Gestión Documental fueron tratados en el Comité Institucional de Desarrollo Administrativo o en reuniones del Comité Interno de Archivo</t>
  </si>
  <si>
    <t>Elaboración y utilización del Diagnóstico Integral de Archivos</t>
  </si>
  <si>
    <t>Organización de Fondo Acumulado</t>
  </si>
  <si>
    <t>Elaboración y publicación del Cuadro de Clasificación Documental CCD</t>
  </si>
  <si>
    <t>Inventario de la documentación de sus archivos de gestión en el Formato Único de Inventario Documental - FUID:</t>
  </si>
  <si>
    <t>Inventario de la documentación de su archivo central en el Formato Único de Inventario Documental - FUID:</t>
  </si>
  <si>
    <t>Transferencias de documentos de los archivos de gestión al archivo central</t>
  </si>
  <si>
    <t>Elaboración, aprobación, implementación y publicación del documento Sistema Integrado de Conservación - SIC</t>
  </si>
  <si>
    <t>Clasificación de  la información y  establecimiento de categorías de derechos y restricciones de acceso a los documentos electrónicos</t>
  </si>
  <si>
    <t>Elaboración del Modelo de requisitos para la gestión de documentos electrónicos</t>
  </si>
  <si>
    <t>Mecanismos o controles técnicos en los Sistemas de Información  para restringir el acceso a los documentos en entorno electrónico</t>
  </si>
  <si>
    <t>Tecnológico</t>
  </si>
  <si>
    <t>Conservación de documentos en soporte físico</t>
  </si>
  <si>
    <t>Gestión documental alineada con políticas de gestión ambiental</t>
  </si>
  <si>
    <t>Facilidad de acceso y consulta de la información de archivo</t>
  </si>
  <si>
    <t>Gestión documental alineada con las políticas y lineamientos del Sistema de Gestión de Calidad implementada en la Entidad</t>
  </si>
  <si>
    <t xml:space="preserve">En conjunto, estos resultados le permitirán identificar cuales son las categorías y variables que presentan un mayor rezago, o cuya implementación está más retrasada, y así poder centrar su prioridad al momento de realizar el plan de implementación. </t>
  </si>
  <si>
    <t>2. Calificación por categorías:</t>
  </si>
  <si>
    <t xml:space="preserve">En la primera gráfica se muestra el puntaje total obtenido por la entidad, comparado con cada uno de los niveles de calificación. De esta manera podrá visualizar en que nivel se encuentra actualmente y cuantos le faltan para alcanzar el máximo puntaje. </t>
  </si>
  <si>
    <t>Normalización de la producción documental (recepción, radicación unificada, consecutivos, formatos)</t>
  </si>
  <si>
    <t>Elaboración, aprobación,  tramitación de convalidación, implementación y publicación de la Tabla de Retención Documental - TRD.</t>
  </si>
  <si>
    <t>Actualización de Tabla de Retención Documental</t>
  </si>
  <si>
    <t>Normalización de eliminación documental</t>
  </si>
  <si>
    <t>Procedimientos de disposición final de documentos</t>
  </si>
  <si>
    <t>Preservación de documentos en soporte digital</t>
  </si>
  <si>
    <t>Sensibilización y capacitación funcionarios sobre archivos</t>
  </si>
  <si>
    <t>Frente al proceso de la planeación de la función archivística, elaboración  y aprobación en instancias del  Comité Institucional de Desarrollo Administrativo, del Plan institucional de archivos - PINAR e inclusión de actividades de gestión documental en planeación de la entidad.</t>
  </si>
  <si>
    <t>Elaboración, aprobación , implementación y publicación del Programa de Gestión Documental - PGD,</t>
  </si>
  <si>
    <t>Actualización eTAblade Retención Documental</t>
  </si>
  <si>
    <t>Sensibilización y capacitación a funcionarios sobre archivos</t>
  </si>
  <si>
    <t>Decreto 1080/15 art. 2.8.2.5.6.</t>
  </si>
  <si>
    <t>Decreto 1080/15 art. 2.8.2.1.14. Y  2.8.2.1.15.</t>
  </si>
  <si>
    <t>Decreto 1080/15 art. 2.8.2.5.8.</t>
  </si>
  <si>
    <t>Plan Institucional de Archivos – PINAR</t>
  </si>
  <si>
    <t>Ley 594/00 art. 21
Decreto 1080/15 cap. II
Ley 1712/14 art. 15</t>
  </si>
  <si>
    <t>Implementación de un Programa de Gestión Documental PGD</t>
  </si>
  <si>
    <t>Ley 594/00 art. 24
Decreto 1080/15 art. 2.8.2.5.10 a 2.8.2.5.13
Ley 1712/14 art. 15
Acuerdo 04/13</t>
  </si>
  <si>
    <t>Acuerdo 60/01 AGN</t>
  </si>
  <si>
    <t>Acuerdo 02/04 AGN
Acuerdo 04/13 AGN</t>
  </si>
  <si>
    <t>Decreto 1080/15 art. 2.8.2.5.8.
Ley 1712/14 art 12 literal d.</t>
  </si>
  <si>
    <t xml:space="preserve">Tablas de Retención y Transferencias Documentales
 Circular AGN 03 de 2015: Directrices para la elaboración de Tablas de Retención Documental
</t>
  </si>
  <si>
    <t>Ley 594/00 art. 24 
Decreto 1080/15 art. 2.8.2.5.10 a 2.8.2.5.13
Ley 1712/14 art. 15
Acuerdo 04/13</t>
  </si>
  <si>
    <t>Ley 594/00 art. 26
Decreto 1080/15 art. 2.8.2.5.8.
Ley 1712/14 art. 13
Acuerdo 42 de 2002
Acuerdo 05 de 2013</t>
  </si>
  <si>
    <t>Ley 594/00 art. 26
Decreto 1080/15 art. 2.8.2.5.8.
Ley 1712/14 art. 13
Acuerdo 42 de 2002
Acuerdo 05 de 2014</t>
  </si>
  <si>
    <t>Decreto 1080/15 art. 2.8.2.5.9.</t>
  </si>
  <si>
    <t xml:space="preserve">Acuerdo 04 /13 </t>
  </si>
  <si>
    <t>Ley 594/00 art. 46
Acuerdo  06/14</t>
  </si>
  <si>
    <t>Ley 594/00 art. 46
Acuerdo  06/15</t>
  </si>
  <si>
    <t>Ley 594/00 art. 46
Acuerdo  06/16</t>
  </si>
  <si>
    <t>Decreto 1080/15 Cap VII</t>
  </si>
  <si>
    <t>Ley 594/00 titulo VI</t>
  </si>
  <si>
    <t>Ley 594/00 art. 18</t>
  </si>
  <si>
    <t xml:space="preserve">Decreto 1080/15 art. 2.8.2.5.15. </t>
  </si>
  <si>
    <t>http://repositorio.archivogeneral.gov.co/repositorio/
http://www.archivogeneral.gov.co/consulte/recursos</t>
  </si>
  <si>
    <t xml:space="preserve">Buenas prácticas para reducir el consumo de papel
http://estrategia.gobiernoenlinea.gov.co/623/articles-8257_papel_buenaspracticas.pdf </t>
  </si>
  <si>
    <t>Acuerdo 04/13 AGN art. 15</t>
  </si>
  <si>
    <t>Modelo de requisitos para la implementación de un Sistema de Gestión de Documentos Electrónicos
http://observatoriotic.archivogeneral.gov.co/wp-content/uploads/2017/04/V2_Ficha_Software.pdf</t>
  </si>
  <si>
    <t xml:space="preserve">Apunte para la Organización de Archivos Municipales
http://www.archivogeneral.gov.co/manuales  </t>
  </si>
  <si>
    <t>Expedientes electrónicos</t>
  </si>
  <si>
    <t>Parametrización de Tablas de control de acceso</t>
  </si>
  <si>
    <t>POLÍTICA DE GESTIÓN DOCUMENTAL</t>
  </si>
  <si>
    <t>Inventario de documentos de Derechos Humanos o Derecho Internacional Humanitario no susceptible de eliminación</t>
  </si>
  <si>
    <t>Implementación de los requisitos de integridad, autenticidad, inalterabilidad, disponibilidad, preservación y metadatos de los documentos electrónicos de archivo en el Sistema de Gestión de Documento Electrónico.</t>
  </si>
  <si>
    <t>Actividades para alinear la gestión documental a la política ambiental</t>
  </si>
  <si>
    <t xml:space="preserve">Decreto 1080/15 cap. VII arts. 2.8.2.7.1.  a  2.8.2.7.11 </t>
  </si>
  <si>
    <t>Decreto 1080/15 art. 2.8.2.7.12
Acuerdo 02/14 AGN, art. 17°. Creación y conformación de expedientes electrónicos de archivo.</t>
  </si>
  <si>
    <t>Decreto 4741 de 2005
Circular externa 05 de 2012 AGN
Directiva Presidencial 04 de 2012</t>
  </si>
  <si>
    <t xml:space="preserve">Política encaminada al desarrollo sistemático de la gestión documental y administración de archivos en cuanto a la planificación, procesamiento, manejo y organización de los documentos desde su origen hasta su destino final, independientemente del soporte en que se encuentren y que han sido producidos y recibidos por una entidad en desarrollo de sus funciones y procesos para facilitar su uso, disponibilidad, utilización y preservación. </t>
  </si>
  <si>
    <t>Dominio documental</t>
  </si>
  <si>
    <t>Dominio estratégico</t>
  </si>
  <si>
    <t>Dominio tecnológico</t>
  </si>
  <si>
    <t>Dominio cultural</t>
  </si>
  <si>
    <t>Comprende la formulación de la política archivística de la entidad, la planeación estratégica de la gestión documental y la administración de archivos, el control la evaluación y seguimiento, en la definición y articulación de los lineamientos e instrumentos en esta materia.</t>
  </si>
  <si>
    <t>Comprende los procesos de la gestión documental. La gestión de los documentos en todos sus formatos o soportes, creados o recibidos por cualquier entidad en el ejercicio de sus actividades con la responsabilidad de crear, mantener, y servir los documentos, durante su ciclo vital.</t>
  </si>
  <si>
    <t>Comprende la administración electrónica de documentos, la seguridad de la información y la interoperabilidad en cumplimiento de las políticas y lineamientos de la gestión documental y administración de archivos.</t>
  </si>
  <si>
    <t>Comprende aspectos relacionados con la interiorización de una cultura archivística por el posicionamiento de la gestión documental que aporta a la optimización de la eficiencia y desarrollo organizacional y cultural de la entidad y la comunidad de la cual hace parte, mediante la gestión del conocimiento, gestión del cambio, la participación ciudadana, la protección del medio ambiente y la difusión.</t>
  </si>
  <si>
    <t>SIGLAS UTILIZADAS</t>
  </si>
  <si>
    <t>AGN</t>
  </si>
  <si>
    <t>Archivo General de la Nación</t>
  </si>
  <si>
    <t>PINAR</t>
  </si>
  <si>
    <t>Plan Institucional de Archivos</t>
  </si>
  <si>
    <t>PGD</t>
  </si>
  <si>
    <t>Progra,a de Gestión Documental</t>
  </si>
  <si>
    <t>TRD</t>
  </si>
  <si>
    <t>Tablas de Retención Documental</t>
  </si>
  <si>
    <t>TVD</t>
  </si>
  <si>
    <t>Tablas de Valoración Documental</t>
  </si>
  <si>
    <t>CCD</t>
  </si>
  <si>
    <t>Cuadro de Clasificación Documental</t>
  </si>
  <si>
    <t>FUID</t>
  </si>
  <si>
    <t>Formulario Único de Inventario Documental</t>
  </si>
  <si>
    <t>SIC</t>
  </si>
  <si>
    <t>Sistema Integrado de Conservación</t>
  </si>
  <si>
    <t>Esta política es liderada por el Archivo General de la Nación cuyos lineamientos parten del Modelo de Gestión Documental Colombiano que establece un marco de referencia que se expresa en cuatro dominios que se describen a continuación:</t>
  </si>
  <si>
    <t>COMPONENTES</t>
  </si>
  <si>
    <t>CATEGORÍAS</t>
  </si>
  <si>
    <t>DISEÑE ALTERNATIVAS DE MEJORA</t>
  </si>
  <si>
    <t>MEJORAS A IMPLEMENTAR
(INCLUIR PLAZO DE LA IMPLEMENTACIÓN)</t>
  </si>
  <si>
    <t>EVALUACIÓN DE LA EFICACIA DE
LAS ACCIONES IMPLEMENTADAS</t>
  </si>
  <si>
    <t>PLAN DE ACCIÓN GESTIÓN DOCUMENTAL</t>
  </si>
  <si>
    <t>AUTODIAGNÓSTICO</t>
  </si>
  <si>
    <t>PLAN DE ACCIÓN</t>
  </si>
  <si>
    <t xml:space="preserve">AUTODIAGNÓSTICO  POLÍTICA DE GESTIÓN DOCUMENTAL </t>
  </si>
  <si>
    <t>RESULTADOS POLÍTICA DE GESTIÓN DOCUMENTAL</t>
  </si>
  <si>
    <t>A continuación, se explica en detalle como se debe diligenciar</t>
  </si>
  <si>
    <t>Autodiagnóstico:</t>
  </si>
  <si>
    <r>
      <rPr>
        <b/>
        <sz val="11"/>
        <color theme="1"/>
        <rFont val="Arial"/>
        <family val="2"/>
      </rPr>
      <t>Puntaje:</t>
    </r>
    <r>
      <rPr>
        <sz val="11"/>
        <color theme="1"/>
        <rFont val="Arial"/>
        <family val="2"/>
      </rPr>
      <t xml:space="preserve"> es la casilla donde la entidad se autocalificará de acuerdo con los criterios establecidos, en una escala de 0 a 100</t>
    </r>
  </si>
  <si>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</si>
  <si>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r>
      <t xml:space="preserve">componente: </t>
    </r>
    <r>
      <rPr>
        <sz val="11"/>
        <color theme="1"/>
        <rFont val="Arial"/>
        <family val="2"/>
      </rPr>
      <t>se ha definido una única variable para la política de Gestión Documental</t>
    </r>
  </si>
  <si>
    <r>
      <rPr>
        <b/>
        <sz val="11"/>
        <color theme="1"/>
        <rFont val="Arial"/>
        <family val="2"/>
      </rPr>
      <t xml:space="preserve">Calificación: </t>
    </r>
    <r>
      <rPr>
        <sz val="11"/>
        <color theme="1"/>
        <rFont val="Arial"/>
        <family val="2"/>
      </rPr>
      <t>muestra la calificación para cada uno de los componentes.  Se calcula automáticamente.</t>
    </r>
  </si>
  <si>
    <r>
      <rPr>
        <b/>
        <sz val="11"/>
        <color theme="1"/>
        <rFont val="Arial"/>
        <family val="2"/>
      </rPr>
      <t xml:space="preserve">Categoría: </t>
    </r>
    <r>
      <rPr>
        <sz val="11"/>
        <color theme="1"/>
        <rFont val="Arial"/>
        <family val="2"/>
      </rPr>
      <t>agrupaciones de temas claves de acuerdo con cada uno de los componentes establecidos.</t>
    </r>
  </si>
  <si>
    <t>En esta hoja se podrán visualizar de una manera más clara y sencilla los resultados obtenidos.  Estas se generarán automáticamente una vez sea diligenciado el autodiagnóstico.</t>
  </si>
  <si>
    <t>En la segunda gráfica, se muestra la calificación por categorías.</t>
  </si>
  <si>
    <t>Plan de Acción:</t>
  </si>
  <si>
    <t>NORMATIVIDAD</t>
  </si>
  <si>
    <t>OTROS</t>
  </si>
  <si>
    <t>Guías y normas y técnicas</t>
  </si>
  <si>
    <t>Nomratividad</t>
  </si>
  <si>
    <t>Otros</t>
  </si>
  <si>
    <t>Diseñe alternativas de mejora</t>
  </si>
  <si>
    <t>Mejoras a implementar (incluya el plazo de la implementación)</t>
  </si>
  <si>
    <t>Evaluación de la eficiacia de las medidas implementadas</t>
  </si>
  <si>
    <t>AUTODIAGNÓSTICO POLÍTICA DE GESTIÓN DOCUMENTAL</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</si>
  <si>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</si>
  <si>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</si>
  <si>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</si>
  <si>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</si>
  <si>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</si>
  <si>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AUTODIAGNÓSTICO DE GESTIÓN </t>
  </si>
  <si>
    <t>2. Planeación y Ruta de acción (color naranja):</t>
  </si>
  <si>
    <t>Se anexa el diagnostico integral de archivo</t>
  </si>
  <si>
    <t>https://www.quindio.gov.co/home/docs/items/item_100/MIPG/ACTAS_MIPG_2024/Acta_002_Comite_Institucional_MIPG_30012024.pdf</t>
  </si>
  <si>
    <t>00140 del 23 de enero del 2017
https://quindio.gov.co/medios/atencion-a-la-ciudadania/carta-del-trato-digno/Resolucion_000140_-_2017_PGD-_PINAR-_SIC-_Politica_1.pdf</t>
  </si>
  <si>
    <t>https://quindio.gov.co/instrumentos-de-gestion-de-informacion-publica?view=article&amp;id=26036:programa-de-gestion-documental&amp;catid=2</t>
  </si>
  <si>
    <t>https://www.quindio.gov.co/home/docs/items/item_100/MIPG/ACTAS_MIPG_2023/Acta_006__Comite_Institucional_MIPG_oct_13_2023.pdf</t>
  </si>
  <si>
    <t>Actas de comité interno de activo - Se anexan ducomentos 
Acta de aprobacion de las Tablas de Retencion Documental - https://www.quindio.gov.co/home/docs/items/item_100/MIPG/ACTAS_MIPG_2023/Acta_006__Comite_Institucional_MIPG_oct_13_2023.pdf
Aprobacion PINAR ttps://www.quindio.gov.co/home/docs/items/item_100/MIPG/ACTAS_MIPG_2024/Acta_002_Comite_Institucional_MIPG_30012024.pdf</t>
  </si>
  <si>
    <t>se adjunta el CCD</t>
  </si>
  <si>
    <t>se adjunta TRD</t>
  </si>
  <si>
    <t>https://quindio.gov.co/instrumentos-de-gestion-de-informacion-publica?view=article&amp;id=26039:sistema-integral-de-conservacion-documental&amp;catid=2
//www.quindio.gov.co/home/docs/items/item_100/MIPG/ACTAS_MIPG_2024/Acta_002_Comite_Institucional_MIPG_30012024.pdf</t>
  </si>
  <si>
    <t>Proceso de contruccion de inventario especifico de la Secretaria del Interior</t>
  </si>
  <si>
    <t>https://ventanillaunicavirtualquindio.gov.co/storage/container/documentos_intranet/documentos_calidad/P-SAD-63-V1.pdf</t>
  </si>
  <si>
    <t>https://quindio.gov.co/instrumentos-de-gestion-de-informacion-publica?view=article&amp;id=26039:sistema-integral-de-conservacion-documental&amp;catid=2//www.quindio.gov.co/home/docs/items/item_100/MIPG/ACTAS_MIPG_2024/Acta_002_Comite_Institucional_MIPG_30012024.pdf
https://ventanillaunicavirtualquindio.gov.co/storage/container/documentos_intranet/documentos_calidad/P-SAD-64-V1.pdf</t>
  </si>
  <si>
    <t>https://quindio.gov.co/index.php?option=com_content&amp;view=article&amp;id=26015:registro-de-activos-de-informacion&amp;catid=2</t>
  </si>
  <si>
    <t>https://quindio.gov.co/instrumentos-de-gestion-de-informacion-publica</t>
  </si>
  <si>
    <t>Articulo decimo primero, numeral 2 Activida a cargo de las TIC. 
Punto 1 RESOLUCION 07147 DEL 18 DE DICIEMBRE 2023 - SGDEA.pdf</t>
  </si>
  <si>
    <t>Se adjunta FUID por secretarias</t>
  </si>
  <si>
    <t>https://ventanillaunicavirtualquindio.gov.co/intranet/documents</t>
  </si>
  <si>
    <t>Cuadro de Volumetria</t>
  </si>
  <si>
    <t xml:space="preserve">Formatos: F-SAD-139 Recepcion PQRSD
F-SAD-60 Planilla Buzon Sugerencias
Actas de reuniones con planeacion
</t>
  </si>
  <si>
    <t xml:space="preserve">Se envia solicitud a la secretaria TIC para llevar acabo mesa de trabajo sobre los temas pendientes como lo son: </t>
  </si>
  <si>
    <t>el plan de conservación documental, plan de preservación digital a</t>
  </si>
  <si>
    <t>largo plazo, y la actualización de procesos y procedimientos de Gestión Documental,</t>
  </si>
  <si>
    <t>documentos electrónicos, trámites y servicios sistematizados, identificación de metadatos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</si>
</sst>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0"/>
  </numFmts>
  <fonts count="39"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b/>
      <sz val="12"/>
      <color rgb="FF002060"/>
      <name val="Arial"/>
      <family val="2"/>
    </font>
    <font>
      <b/>
      <sz val="16"/>
      <color rgb="FF002060"/>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2"/>
      <color theme="0"/>
      <name val="Arial"/>
      <family val="2"/>
    </font>
    <font>
      <sz val="12"/>
      <color theme="1"/>
      <name val="Calibri"/>
      <family val="2"/>
      <scheme val="minor"/>
    </font>
    <font>
      <sz val="9"/>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9"/>
      <color rgb="FF002060"/>
      <name val="Calibri"/>
      <family val="2"/>
      <scheme val="minor"/>
    </font>
    <font>
      <sz val="11"/>
      <color rgb="FF000000"/>
      <name val="Arial"/>
      <family val="2"/>
    </font>
    <font>
      <b/>
      <sz val="11"/>
      <color rgb="FF0070C0"/>
      <name val="Arial"/>
      <family val="2"/>
    </font>
    <font>
      <b/>
      <sz val="11"/>
      <color rgb="FF002060"/>
      <name val="Arial"/>
      <family val="2"/>
    </font>
    <font>
      <sz val="9"/>
      <color theme="1"/>
      <name val="Arial"/>
      <family val="2"/>
    </font>
    <font>
      <sz val="10"/>
      <name val="Arial"/>
      <family val="2"/>
    </font>
    <font>
      <u/>
      <sz val="10"/>
      <name val="Arial"/>
      <family val="2"/>
    </font>
    <font>
      <sz val="11"/>
      <name val="Arial"/>
      <family val="2"/>
    </font>
    <font>
      <sz val="11"/>
      <color theme="1"/>
      <name val="Calibri"/>
      <family val="2"/>
      <scheme val="minor"/>
    </font>
    <font>
      <sz val="18"/>
      <color theme="0"/>
      <name val="Arial"/>
      <family val="2"/>
    </font>
    <font>
      <b/>
      <sz val="16"/>
      <color rgb="FF002060"/>
      <name val="Arial"/>
      <family val="2"/>
    </font>
    <font>
      <b/>
      <u/>
      <sz val="16"/>
      <color rgb="FF0000FF"/>
      <name val="Arial"/>
      <family val="2"/>
    </font>
    <font>
      <sz val="14"/>
      <color rgb="FF002060"/>
      <name val="Arial"/>
      <family val="2"/>
    </font>
  </fonts>
  <fills count="1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theme="0"/>
        <bgColor indexed="64"/>
      </patternFill>
    </fill>
    <fill>
      <patternFill patternType="solid">
        <fgColor rgb="FFFF0000"/>
        <bgColor indexed="64"/>
      </patternFill>
    </fill>
    <fill>
      <patternFill patternType="solid">
        <fgColor rgb="FF8E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medium">
        <color theme="3"/>
      </left>
      <right/>
      <top style="medium">
        <color theme="3"/>
      </top>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style="medium">
        <color theme="3"/>
      </right>
      <top/>
      <bottom style="medium">
        <color theme="3"/>
      </bottom>
      <diagonal/>
    </border>
    <border>
      <left style="thin">
        <color theme="3"/>
      </left>
      <right style="thin">
        <color theme="3"/>
      </right>
      <top style="thin">
        <color theme="3"/>
      </top>
      <bottom style="thin">
        <color theme="3"/>
      </bottom>
      <diagonal/>
    </border>
    <border>
      <left/>
      <right/>
      <top style="medium">
        <color theme="3"/>
      </top>
      <bottom/>
      <diagonal/>
    </border>
    <border>
      <left/>
      <right/>
      <top/>
      <bottom style="medium">
        <color theme="3"/>
      </bottom>
      <diagonal/>
    </border>
    <border>
      <left style="thin">
        <color theme="3"/>
      </left>
      <right style="thin">
        <color theme="3"/>
      </right>
      <top style="thin">
        <color theme="3"/>
      </top>
      <bottom/>
      <diagonal/>
    </border>
    <border>
      <left style="thin">
        <color theme="3"/>
      </left>
      <right style="thin">
        <color theme="3"/>
      </right>
      <top/>
      <bottom/>
      <diagonal/>
    </border>
    <border>
      <left style="thin">
        <color theme="3"/>
      </left>
      <right style="thin">
        <color theme="3"/>
      </right>
      <top/>
      <bottom style="thin">
        <color theme="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3"/>
      </left>
      <right style="thin">
        <color theme="3"/>
      </right>
      <top style="medium">
        <color theme="3"/>
      </top>
      <bottom style="thin">
        <color theme="3"/>
      </bottom>
      <diagonal/>
    </border>
    <border>
      <left style="thin">
        <color theme="3"/>
      </left>
      <right style="thin">
        <color theme="3"/>
      </right>
      <top style="medium">
        <color theme="3"/>
      </top>
      <bottom style="thin">
        <color theme="3"/>
      </bottom>
      <diagonal/>
    </border>
    <border>
      <left style="thin">
        <color theme="3"/>
      </left>
      <right style="medium">
        <color theme="3"/>
      </right>
      <top style="medium">
        <color theme="3"/>
      </top>
      <bottom style="thin">
        <color theme="3"/>
      </bottom>
      <diagonal/>
    </border>
    <border>
      <left style="medium">
        <color theme="3"/>
      </left>
      <right style="thin">
        <color theme="3"/>
      </right>
      <top style="thin">
        <color theme="3"/>
      </top>
      <bottom style="medium">
        <color theme="3"/>
      </bottom>
      <diagonal/>
    </border>
    <border>
      <left style="thin">
        <color theme="3"/>
      </left>
      <right style="thin">
        <color theme="3"/>
      </right>
      <top style="thin">
        <color theme="3"/>
      </top>
      <bottom style="medium">
        <color theme="3"/>
      </bottom>
      <diagonal/>
    </border>
    <border>
      <left style="thin">
        <color theme="3"/>
      </left>
      <right style="medium">
        <color theme="3"/>
      </right>
      <top style="thin">
        <color theme="3"/>
      </top>
      <bottom style="medium">
        <color theme="3"/>
      </bottom>
      <diagonal/>
    </border>
    <border>
      <left style="thin">
        <color theme="3"/>
      </left>
      <right style="thin">
        <color theme="3"/>
      </right>
      <top style="medium">
        <color theme="3"/>
      </top>
      <bottom/>
      <diagonal/>
    </border>
    <border>
      <left style="thin">
        <color theme="4" tint="-0.499984740745262"/>
      </left>
      <right style="thin">
        <color theme="4" tint="-0.499984740745262"/>
      </right>
      <top style="dashed">
        <color theme="4" tint="-0.499984740745262"/>
      </top>
      <bottom style="thin">
        <color theme="3"/>
      </bottom>
      <diagonal/>
    </border>
    <border>
      <left style="double">
        <color theme="3"/>
      </left>
      <right style="dashed">
        <color rgb="FF002060"/>
      </right>
      <top style="double">
        <color rgb="FF002060"/>
      </top>
      <bottom style="dashed">
        <color rgb="FF002060"/>
      </bottom>
      <diagonal/>
    </border>
    <border>
      <left style="double">
        <color theme="3"/>
      </left>
      <right style="dashed">
        <color rgb="FF002060"/>
      </right>
      <top style="dashed">
        <color rgb="FF002060"/>
      </top>
      <bottom style="double">
        <color theme="3"/>
      </bottom>
      <diagonal/>
    </border>
    <border>
      <left style="dashed">
        <color rgb="FF002060"/>
      </left>
      <right style="dashed">
        <color rgb="FF002060"/>
      </right>
      <top style="dashed">
        <color rgb="FF002060"/>
      </top>
      <bottom style="double">
        <color theme="3"/>
      </bottom>
      <diagonal/>
    </border>
    <border>
      <left style="dashed">
        <color rgb="FF002060"/>
      </left>
      <right style="thin">
        <color rgb="FF002060"/>
      </right>
      <top style="dashed">
        <color rgb="FF002060"/>
      </top>
      <bottom style="double">
        <color theme="3"/>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3"/>
      </left>
      <right style="dashed">
        <color theme="3"/>
      </right>
      <top style="double">
        <color theme="3"/>
      </top>
      <bottom style="dashed">
        <color theme="3"/>
      </bottom>
      <diagonal/>
    </border>
    <border>
      <left style="dashed">
        <color theme="3"/>
      </left>
      <right style="dashed">
        <color theme="3"/>
      </right>
      <top style="double">
        <color theme="3"/>
      </top>
      <bottom style="dashed">
        <color theme="3"/>
      </bottom>
      <diagonal/>
    </border>
    <border>
      <left style="dashed">
        <color theme="3"/>
      </left>
      <right style="thin">
        <color theme="3"/>
      </right>
      <top style="double">
        <color theme="3"/>
      </top>
      <bottom style="dashed">
        <color theme="3"/>
      </bottom>
      <diagonal/>
    </border>
    <border>
      <left style="thin">
        <color theme="3"/>
      </left>
      <right style="dashed">
        <color theme="3"/>
      </right>
      <top style="dashed">
        <color theme="3"/>
      </top>
      <bottom style="dashed">
        <color theme="3"/>
      </bottom>
      <diagonal/>
    </border>
    <border>
      <left style="dashed">
        <color theme="3"/>
      </left>
      <right style="dashed">
        <color theme="3"/>
      </right>
      <top style="dashed">
        <color theme="3"/>
      </top>
      <bottom style="dashed">
        <color theme="3"/>
      </bottom>
      <diagonal/>
    </border>
    <border>
      <left style="dashed">
        <color theme="3"/>
      </left>
      <right style="thin">
        <color theme="3"/>
      </right>
      <top style="dashed">
        <color theme="3"/>
      </top>
      <bottom style="dashed">
        <color theme="3"/>
      </bottom>
      <diagonal/>
    </border>
    <border>
      <left style="thin">
        <color theme="3"/>
      </left>
      <right style="dashed">
        <color theme="3"/>
      </right>
      <top style="dashed">
        <color theme="3"/>
      </top>
      <bottom style="thin">
        <color theme="3"/>
      </bottom>
      <diagonal/>
    </border>
    <border>
      <left style="dashed">
        <color theme="3"/>
      </left>
      <right style="dashed">
        <color theme="3"/>
      </right>
      <top style="dashed">
        <color theme="3"/>
      </top>
      <bottom style="thin">
        <color theme="3"/>
      </bottom>
      <diagonal/>
    </border>
    <border>
      <left style="dashed">
        <color theme="3"/>
      </left>
      <right style="thin">
        <color theme="3"/>
      </right>
      <top style="dashed">
        <color theme="3"/>
      </top>
      <bottom style="thin">
        <color theme="3"/>
      </bottom>
      <diagonal/>
    </border>
    <border>
      <left style="thin">
        <color theme="3"/>
      </left>
      <right style="thin">
        <color theme="3"/>
      </right>
      <top style="double">
        <color rgb="FF002060"/>
      </top>
      <bottom style="dotted">
        <color theme="3"/>
      </bottom>
      <diagonal/>
    </border>
    <border>
      <left style="thin">
        <color theme="3"/>
      </left>
      <right style="thin">
        <color theme="3"/>
      </right>
      <top style="dotted">
        <color theme="3"/>
      </top>
      <bottom style="dotted">
        <color theme="3"/>
      </bottom>
      <diagonal/>
    </border>
    <border>
      <left style="thin">
        <color theme="3"/>
      </left>
      <right style="thin">
        <color theme="3"/>
      </right>
      <top style="dotted">
        <color theme="3"/>
      </top>
      <bottom style="thin">
        <color theme="3"/>
      </bottom>
      <diagonal/>
    </border>
    <border>
      <left style="thin">
        <color theme="3"/>
      </left>
      <right style="dashed">
        <color theme="3"/>
      </right>
      <top/>
      <bottom style="dashed">
        <color theme="3"/>
      </bottom>
      <diagonal/>
    </border>
    <border>
      <left style="dashed">
        <color theme="3"/>
      </left>
      <right style="dashed">
        <color theme="3"/>
      </right>
      <top/>
      <bottom style="dashed">
        <color theme="3"/>
      </bottom>
      <diagonal/>
    </border>
    <border>
      <left style="dashed">
        <color theme="3"/>
      </left>
      <right style="thin">
        <color theme="3"/>
      </right>
      <top/>
      <bottom style="dashed">
        <color theme="3"/>
      </bottom>
      <diagonal/>
    </border>
    <border>
      <left style="thin">
        <color theme="3"/>
      </left>
      <right style="thin">
        <color theme="3"/>
      </right>
      <top/>
      <bottom style="dotted">
        <color theme="3"/>
      </bottom>
      <diagonal/>
    </border>
    <border>
      <left style="thin">
        <color theme="4" tint="-0.499984740745262"/>
      </left>
      <right style="thin">
        <color theme="4" tint="-0.499984740745262"/>
      </right>
      <top style="thin">
        <color theme="3"/>
      </top>
      <bottom style="dashed">
        <color theme="4" tint="-0.499984740745262"/>
      </bottom>
      <diagonal/>
    </border>
    <border>
      <left style="thin">
        <color theme="3"/>
      </left>
      <right style="dashed">
        <color theme="3"/>
      </right>
      <top style="thin">
        <color theme="3"/>
      </top>
      <bottom style="dashed">
        <color theme="3"/>
      </bottom>
      <diagonal/>
    </border>
    <border>
      <left style="dashed">
        <color theme="3"/>
      </left>
      <right style="dashed">
        <color theme="3"/>
      </right>
      <top style="thin">
        <color theme="3"/>
      </top>
      <bottom style="dashed">
        <color theme="3"/>
      </bottom>
      <diagonal/>
    </border>
    <border>
      <left style="dashed">
        <color theme="3"/>
      </left>
      <right style="thin">
        <color theme="3"/>
      </right>
      <top style="thin">
        <color theme="3"/>
      </top>
      <bottom style="dashed">
        <color theme="3"/>
      </bottom>
      <diagonal/>
    </border>
    <border>
      <left style="thin">
        <color theme="3"/>
      </left>
      <right style="thin">
        <color theme="3"/>
      </right>
      <top style="thin">
        <color theme="3"/>
      </top>
      <bottom style="dotted">
        <color theme="3"/>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n">
        <color theme="4" tint="-0.499984740745262"/>
      </left>
      <right style="thin">
        <color theme="4" tint="-0.499984740745262"/>
      </right>
      <top style="medium">
        <color theme="3"/>
      </top>
      <bottom style="dotted">
        <color theme="4" tint="-0.499984740745262"/>
      </bottom>
      <diagonal/>
    </border>
    <border>
      <left style="thin">
        <color theme="3"/>
      </left>
      <right style="thin">
        <color theme="3"/>
      </right>
      <top style="medium">
        <color theme="3"/>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3"/>
      </left>
      <right style="thin">
        <color theme="3"/>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3"/>
      </bottom>
      <diagonal/>
    </border>
    <border>
      <left style="thin">
        <color theme="3"/>
      </left>
      <right style="thin">
        <color theme="3"/>
      </right>
      <top style="dotted">
        <color theme="4" tint="-0.499984740745262"/>
      </top>
      <bottom style="thin">
        <color theme="3"/>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
      <left style="dotted">
        <color rgb="FF002060"/>
      </left>
      <right style="dashed">
        <color rgb="FF002060"/>
      </right>
      <top style="medium">
        <color rgb="FF002060"/>
      </top>
      <bottom style="dashed">
        <color rgb="FF002060"/>
      </bottom>
      <diagonal/>
    </border>
    <border>
      <left style="dash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s>
  <cellStyleXfs count="3">
    <xf numFmtId="0" fontId="0" fillId="0" borderId="0"/>
    <xf numFmtId="41" fontId="1" fillId="0" borderId="0" applyFont="0" applyFill="0" applyBorder="0" applyAlignment="0" applyProtection="0"/>
    <xf numFmtId="0" fontId="23" fillId="0" borderId="0" applyNumberFormat="0" applyFill="0" applyBorder="0" applyAlignment="0" applyProtection="0"/>
  </cellStyleXfs>
  <cellXfs count="222">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5" fillId="0" borderId="0" xfId="0" applyFont="1" applyAlignment="1">
      <alignment horizontal="center" vertical="center"/>
    </xf>
    <xf numFmtId="41" fontId="3" fillId="0" borderId="0" xfId="1" applyFont="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Border="1" applyAlignment="1">
      <alignment horizontal="center" vertical="center"/>
    </xf>
    <xf numFmtId="0" fontId="3" fillId="0" borderId="7" xfId="0" applyFont="1" applyBorder="1" applyAlignment="1">
      <alignment vertical="center"/>
    </xf>
    <xf numFmtId="2" fontId="3" fillId="0" borderId="0" xfId="0" applyNumberFormat="1" applyFont="1" applyAlignment="1">
      <alignment vertical="center"/>
    </xf>
    <xf numFmtId="0" fontId="3" fillId="0" borderId="17" xfId="0" applyFont="1" applyBorder="1"/>
    <xf numFmtId="0" fontId="3" fillId="0" borderId="18" xfId="0" applyFont="1" applyBorder="1"/>
    <xf numFmtId="0" fontId="3" fillId="0" borderId="19" xfId="0" applyFont="1" applyBorder="1"/>
    <xf numFmtId="0" fontId="3" fillId="0" borderId="0" xfId="0" applyFont="1"/>
    <xf numFmtId="0" fontId="3" fillId="0" borderId="20" xfId="0" applyFont="1" applyBorder="1"/>
    <xf numFmtId="0" fontId="3" fillId="0" borderId="21" xfId="0" applyFont="1" applyBorder="1"/>
    <xf numFmtId="164" fontId="3" fillId="0" borderId="0" xfId="0" applyNumberFormat="1" applyFont="1"/>
    <xf numFmtId="0" fontId="3" fillId="0" borderId="22" xfId="0" applyFont="1" applyBorder="1"/>
    <xf numFmtId="0" fontId="3" fillId="0" borderId="23" xfId="0" applyFont="1" applyBorder="1"/>
    <xf numFmtId="0" fontId="3" fillId="0" borderId="24" xfId="0" applyFont="1" applyBorder="1"/>
    <xf numFmtId="0" fontId="15" fillId="0" borderId="0" xfId="0" applyFont="1" applyAlignment="1">
      <alignment vertical="center" wrapText="1"/>
    </xf>
    <xf numFmtId="0" fontId="15" fillId="0" borderId="0" xfId="0" applyFont="1" applyAlignment="1">
      <alignment horizontal="center" vertical="center" wrapText="1"/>
    </xf>
    <xf numFmtId="0" fontId="15" fillId="0" borderId="0" xfId="0" applyFont="1"/>
    <xf numFmtId="0" fontId="16" fillId="0" borderId="0" xfId="0" applyFont="1"/>
    <xf numFmtId="2" fontId="3" fillId="0" borderId="0" xfId="0" applyNumberFormat="1" applyFont="1"/>
    <xf numFmtId="0" fontId="14" fillId="2" borderId="1" xfId="0" applyFont="1" applyFill="1" applyBorder="1" applyAlignment="1">
      <alignment horizontal="center" vertical="center"/>
    </xf>
    <xf numFmtId="0" fontId="3" fillId="0" borderId="30" xfId="0" applyFont="1" applyBorder="1" applyAlignment="1">
      <alignment vertical="center"/>
    </xf>
    <xf numFmtId="0" fontId="3" fillId="0" borderId="31" xfId="0" applyFont="1" applyBorder="1" applyAlignment="1">
      <alignment horizontal="center" vertical="center"/>
    </xf>
    <xf numFmtId="0" fontId="3" fillId="0" borderId="32" xfId="0" applyFont="1" applyBorder="1" applyAlignment="1">
      <alignment vertical="center"/>
    </xf>
    <xf numFmtId="0" fontId="3" fillId="0" borderId="33" xfId="0" applyFont="1" applyBorder="1" applyAlignment="1">
      <alignment horizontal="center" vertical="center"/>
    </xf>
    <xf numFmtId="0" fontId="3" fillId="8" borderId="33" xfId="0" applyFont="1" applyFill="1" applyBorder="1" applyAlignment="1">
      <alignment vertical="center"/>
    </xf>
    <xf numFmtId="0" fontId="3" fillId="3" borderId="33" xfId="0" applyFont="1" applyFill="1" applyBorder="1" applyAlignment="1">
      <alignment vertical="center"/>
    </xf>
    <xf numFmtId="0" fontId="3" fillId="0" borderId="34" xfId="0" applyFont="1" applyBorder="1" applyAlignment="1">
      <alignment vertical="center"/>
    </xf>
    <xf numFmtId="0" fontId="3" fillId="0" borderId="35" xfId="0" applyFont="1" applyBorder="1" applyAlignment="1">
      <alignment horizontal="center" vertical="center"/>
    </xf>
    <xf numFmtId="0" fontId="3" fillId="7" borderId="35" xfId="0" applyFont="1" applyFill="1" applyBorder="1" applyAlignment="1">
      <alignment vertical="center"/>
    </xf>
    <xf numFmtId="0" fontId="14" fillId="0" borderId="0" xfId="0" applyFont="1" applyAlignment="1">
      <alignment vertical="center"/>
    </xf>
    <xf numFmtId="0" fontId="24" fillId="0" borderId="0" xfId="0" applyFont="1" applyAlignment="1">
      <alignment vertical="center"/>
    </xf>
    <xf numFmtId="0" fontId="25" fillId="0" borderId="0" xfId="0" applyFont="1" applyAlignment="1">
      <alignment horizontal="center" vertical="top"/>
    </xf>
    <xf numFmtId="0" fontId="25" fillId="0" borderId="0" xfId="0" applyFont="1" applyAlignment="1">
      <alignment horizontal="center" vertical="center"/>
    </xf>
    <xf numFmtId="0" fontId="8" fillId="0" borderId="0" xfId="0" applyFont="1"/>
    <xf numFmtId="0" fontId="8" fillId="0" borderId="0" xfId="0" applyFont="1" applyAlignment="1">
      <alignment horizontal="right"/>
    </xf>
    <xf numFmtId="0" fontId="3" fillId="0" borderId="0" xfId="0" applyFont="1" applyAlignment="1">
      <alignment vertical="center" wrapText="1"/>
    </xf>
    <xf numFmtId="0" fontId="3" fillId="5" borderId="0" xfId="0" applyFont="1" applyFill="1"/>
    <xf numFmtId="0" fontId="3" fillId="0" borderId="36"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39" xfId="0" applyFont="1" applyBorder="1" applyAlignment="1">
      <alignment vertical="center"/>
    </xf>
    <xf numFmtId="0" fontId="3" fillId="0" borderId="40" xfId="0" applyFont="1" applyBorder="1" applyAlignment="1">
      <alignment vertical="center"/>
    </xf>
    <xf numFmtId="0" fontId="3" fillId="0" borderId="41" xfId="0" applyFont="1" applyBorder="1" applyAlignment="1">
      <alignment vertical="center"/>
    </xf>
    <xf numFmtId="0" fontId="21" fillId="0" borderId="42" xfId="0" applyFont="1" applyBorder="1" applyAlignment="1">
      <alignment vertical="center" wrapText="1"/>
    </xf>
    <xf numFmtId="0" fontId="21" fillId="9" borderId="42" xfId="0" applyFont="1" applyFill="1" applyBorder="1" applyAlignment="1">
      <alignment vertical="center" wrapText="1"/>
    </xf>
    <xf numFmtId="0" fontId="4" fillId="0" borderId="43" xfId="0" applyFont="1" applyBorder="1" applyAlignment="1">
      <alignment vertical="center"/>
    </xf>
    <xf numFmtId="0" fontId="3" fillId="0" borderId="43" xfId="0" applyFont="1" applyBorder="1" applyAlignment="1">
      <alignment vertical="center"/>
    </xf>
    <xf numFmtId="0" fontId="5" fillId="0" borderId="39" xfId="0" applyFont="1" applyBorder="1" applyAlignment="1">
      <alignment horizontal="center" vertical="center"/>
    </xf>
    <xf numFmtId="0" fontId="3" fillId="0" borderId="44" xfId="0" applyFont="1" applyBorder="1" applyAlignment="1">
      <alignment vertical="center"/>
    </xf>
    <xf numFmtId="0" fontId="3" fillId="0" borderId="43" xfId="0" applyFont="1" applyBorder="1" applyAlignment="1">
      <alignment horizontal="center" vertical="center"/>
    </xf>
    <xf numFmtId="0" fontId="6" fillId="0" borderId="38" xfId="0" applyFont="1" applyBorder="1" applyAlignment="1">
      <alignment horizontal="center" vertical="center" wrapText="1"/>
    </xf>
    <xf numFmtId="0" fontId="3" fillId="0" borderId="44" xfId="0" applyFont="1" applyBorder="1" applyAlignment="1">
      <alignment horizontal="center" vertical="center"/>
    </xf>
    <xf numFmtId="0" fontId="25" fillId="0" borderId="0" xfId="0" applyFont="1" applyAlignment="1">
      <alignment vertical="center"/>
    </xf>
    <xf numFmtId="0" fontId="0" fillId="0" borderId="48" xfId="0" applyBorder="1"/>
    <xf numFmtId="0" fontId="0" fillId="0" borderId="49" xfId="0" applyBorder="1"/>
    <xf numFmtId="0" fontId="0" fillId="0" borderId="50" xfId="0" applyBorder="1"/>
    <xf numFmtId="0" fontId="0" fillId="0" borderId="51" xfId="0" applyBorder="1"/>
    <xf numFmtId="0" fontId="0" fillId="0" borderId="52" xfId="0" applyBorder="1"/>
    <xf numFmtId="0" fontId="0" fillId="0" borderId="53" xfId="0" applyBorder="1"/>
    <xf numFmtId="0" fontId="0" fillId="0" borderId="54" xfId="0" applyBorder="1"/>
    <xf numFmtId="0" fontId="0" fillId="0" borderId="55" xfId="0" applyBorder="1"/>
    <xf numFmtId="0" fontId="3" fillId="0" borderId="51" xfId="0" applyFont="1" applyBorder="1"/>
    <xf numFmtId="0" fontId="3" fillId="0" borderId="52" xfId="0" applyFont="1" applyBorder="1"/>
    <xf numFmtId="0" fontId="29" fillId="0" borderId="0" xfId="0" applyFont="1"/>
    <xf numFmtId="0" fontId="21" fillId="0" borderId="57" xfId="0" applyFont="1" applyBorder="1" applyAlignment="1">
      <alignment vertical="center" wrapText="1"/>
    </xf>
    <xf numFmtId="0" fontId="3" fillId="11" borderId="31" xfId="0" applyFont="1" applyFill="1" applyBorder="1" applyAlignment="1">
      <alignment vertical="center"/>
    </xf>
    <xf numFmtId="0" fontId="3" fillId="10" borderId="33" xfId="0" applyFont="1" applyFill="1" applyBorder="1" applyAlignment="1">
      <alignment vertical="center"/>
    </xf>
    <xf numFmtId="0" fontId="7" fillId="0" borderId="10" xfId="0" applyFont="1" applyBorder="1" applyAlignment="1">
      <alignment vertical="center" wrapText="1"/>
    </xf>
    <xf numFmtId="0" fontId="7" fillId="0" borderId="12" xfId="0" applyFont="1" applyBorder="1" applyAlignment="1">
      <alignment vertical="center" wrapText="1"/>
    </xf>
    <xf numFmtId="0" fontId="7" fillId="9" borderId="11" xfId="0" applyFont="1" applyFill="1" applyBorder="1" applyAlignment="1">
      <alignment vertical="center" wrapText="1"/>
    </xf>
    <xf numFmtId="0" fontId="7" fillId="0" borderId="11" xfId="0" applyFont="1" applyBorder="1" applyAlignment="1">
      <alignment vertical="center" wrapText="1"/>
    </xf>
    <xf numFmtId="0" fontId="7" fillId="0" borderId="13" xfId="0" applyFont="1" applyBorder="1" applyAlignment="1">
      <alignment vertical="center" wrapText="1"/>
    </xf>
    <xf numFmtId="0" fontId="7" fillId="0" borderId="63" xfId="0" applyFont="1" applyBorder="1" applyAlignment="1">
      <alignment vertical="center" wrapText="1"/>
    </xf>
    <xf numFmtId="0" fontId="7" fillId="0" borderId="68" xfId="0" applyFont="1" applyBorder="1" applyAlignment="1">
      <alignment vertical="center" wrapText="1"/>
    </xf>
    <xf numFmtId="0" fontId="30" fillId="0" borderId="44" xfId="0" applyFont="1" applyBorder="1" applyAlignment="1">
      <alignment vertical="center"/>
    </xf>
    <xf numFmtId="0" fontId="30" fillId="0" borderId="0" xfId="0" applyFont="1" applyAlignment="1">
      <alignment vertical="center"/>
    </xf>
    <xf numFmtId="0" fontId="7" fillId="0" borderId="47" xfId="0" applyFont="1" applyBorder="1" applyAlignment="1">
      <alignment horizontal="center" vertical="center" wrapText="1"/>
    </xf>
    <xf numFmtId="0" fontId="7" fillId="0" borderId="42" xfId="0" applyFont="1" applyBorder="1" applyAlignment="1">
      <alignment horizontal="center" vertical="center" wrapText="1"/>
    </xf>
    <xf numFmtId="0" fontId="31" fillId="0" borderId="69" xfId="0" applyFont="1" applyBorder="1" applyAlignment="1">
      <alignment horizontal="left" vertical="center" wrapText="1"/>
    </xf>
    <xf numFmtId="0" fontId="31" fillId="0" borderId="70" xfId="0" applyFont="1" applyBorder="1" applyAlignment="1">
      <alignment vertical="center" wrapText="1"/>
    </xf>
    <xf numFmtId="0" fontId="32" fillId="0" borderId="71" xfId="2" applyFont="1" applyBorder="1" applyAlignment="1">
      <alignment vertical="center" wrapText="1"/>
    </xf>
    <xf numFmtId="0" fontId="31" fillId="0" borderId="72" xfId="0" applyFont="1" applyBorder="1" applyAlignment="1">
      <alignment horizontal="left" vertical="center" wrapText="1"/>
    </xf>
    <xf numFmtId="0" fontId="31" fillId="0" borderId="73" xfId="0" applyFont="1" applyBorder="1" applyAlignment="1">
      <alignment vertical="center" wrapText="1"/>
    </xf>
    <xf numFmtId="0" fontId="32" fillId="0" borderId="74" xfId="2" applyFont="1" applyBorder="1" applyAlignment="1">
      <alignment vertical="center" wrapText="1"/>
    </xf>
    <xf numFmtId="0" fontId="32" fillId="0" borderId="72" xfId="2" applyFont="1" applyFill="1" applyBorder="1" applyAlignment="1">
      <alignment horizontal="left" vertical="center" wrapText="1"/>
    </xf>
    <xf numFmtId="0" fontId="31" fillId="9" borderId="73" xfId="0" applyFont="1" applyFill="1" applyBorder="1" applyAlignment="1">
      <alignment vertical="center" wrapText="1"/>
    </xf>
    <xf numFmtId="0" fontId="32" fillId="0" borderId="72" xfId="2" applyFont="1" applyBorder="1" applyAlignment="1">
      <alignment vertical="center"/>
    </xf>
    <xf numFmtId="0" fontId="31" fillId="0" borderId="75" xfId="0" applyFont="1" applyBorder="1" applyAlignment="1">
      <alignment horizontal="left" vertical="center" wrapText="1"/>
    </xf>
    <xf numFmtId="0" fontId="31" fillId="0" borderId="76" xfId="0" applyFont="1" applyBorder="1" applyAlignment="1">
      <alignment vertical="center" wrapText="1"/>
    </xf>
    <xf numFmtId="0" fontId="32" fillId="0" borderId="77" xfId="2" applyFont="1" applyBorder="1" applyAlignment="1">
      <alignment vertical="center" wrapText="1"/>
    </xf>
    <xf numFmtId="0" fontId="26" fillId="0" borderId="78" xfId="0" applyFont="1" applyBorder="1" applyAlignment="1">
      <alignment vertical="center"/>
    </xf>
    <xf numFmtId="0" fontId="8" fillId="0" borderId="78" xfId="0" applyFont="1" applyBorder="1" applyAlignment="1">
      <alignment vertical="center"/>
    </xf>
    <xf numFmtId="0" fontId="26" fillId="0" borderId="79" xfId="0" applyFont="1" applyBorder="1" applyAlignment="1">
      <alignment vertical="center"/>
    </xf>
    <xf numFmtId="0" fontId="8" fillId="0" borderId="79" xfId="0" applyFont="1" applyBorder="1" applyAlignment="1">
      <alignment vertical="center"/>
    </xf>
    <xf numFmtId="0" fontId="8" fillId="0" borderId="80" xfId="0" applyFont="1" applyBorder="1" applyAlignment="1">
      <alignment vertical="center"/>
    </xf>
    <xf numFmtId="0" fontId="32" fillId="0" borderId="83" xfId="2" applyFont="1" applyBorder="1" applyAlignment="1">
      <alignment vertical="center" wrapText="1"/>
    </xf>
    <xf numFmtId="0" fontId="26" fillId="0" borderId="84" xfId="0" applyFont="1" applyBorder="1" applyAlignment="1">
      <alignment vertical="center"/>
    </xf>
    <xf numFmtId="0" fontId="8" fillId="0" borderId="84" xfId="0" applyFont="1" applyBorder="1" applyAlignment="1">
      <alignment vertical="center"/>
    </xf>
    <xf numFmtId="0" fontId="26" fillId="0" borderId="80" xfId="0" applyFont="1" applyBorder="1" applyAlignment="1">
      <alignment vertical="center"/>
    </xf>
    <xf numFmtId="0" fontId="7" fillId="0" borderId="85" xfId="0" applyFont="1" applyBorder="1" applyAlignment="1">
      <alignment vertical="center" wrapText="1"/>
    </xf>
    <xf numFmtId="0" fontId="31" fillId="0" borderId="86" xfId="0" applyFont="1" applyBorder="1" applyAlignment="1">
      <alignment horizontal="left" vertical="center" wrapText="1"/>
    </xf>
    <xf numFmtId="0" fontId="31" fillId="0" borderId="87" xfId="0" applyFont="1" applyBorder="1" applyAlignment="1">
      <alignment vertical="center" wrapText="1"/>
    </xf>
    <xf numFmtId="0" fontId="32" fillId="0" borderId="88" xfId="2" applyFont="1" applyBorder="1" applyAlignment="1">
      <alignment vertical="center" wrapText="1"/>
    </xf>
    <xf numFmtId="0" fontId="26" fillId="0" borderId="89" xfId="0" applyFont="1" applyBorder="1" applyAlignment="1">
      <alignment vertical="center"/>
    </xf>
    <xf numFmtId="0" fontId="8" fillId="0" borderId="89" xfId="0" applyFont="1" applyBorder="1" applyAlignment="1">
      <alignment vertical="center"/>
    </xf>
    <xf numFmtId="0" fontId="31" fillId="0" borderId="81" xfId="0" applyFont="1" applyBorder="1" applyAlignment="1">
      <alignment horizontal="left" vertical="center" wrapText="1"/>
    </xf>
    <xf numFmtId="0" fontId="31" fillId="9" borderId="82" xfId="0" applyFont="1" applyFill="1" applyBorder="1" applyAlignment="1">
      <alignment horizontal="left" vertical="center" wrapText="1"/>
    </xf>
    <xf numFmtId="0" fontId="33" fillId="0" borderId="0" xfId="0" applyFont="1" applyAlignment="1">
      <alignment vertical="center"/>
    </xf>
    <xf numFmtId="0" fontId="34" fillId="0" borderId="17" xfId="0" applyFont="1" applyBorder="1"/>
    <xf numFmtId="0" fontId="34" fillId="0" borderId="18" xfId="0" applyFont="1" applyBorder="1"/>
    <xf numFmtId="0" fontId="34" fillId="0" borderId="19" xfId="0" applyFont="1" applyBorder="1"/>
    <xf numFmtId="0" fontId="34" fillId="0" borderId="0" xfId="0" applyFont="1"/>
    <xf numFmtId="0" fontId="34" fillId="0" borderId="20" xfId="0" applyFont="1" applyBorder="1"/>
    <xf numFmtId="0" fontId="34" fillId="0" borderId="21" xfId="0" applyFont="1" applyBorder="1"/>
    <xf numFmtId="0" fontId="35" fillId="0" borderId="0" xfId="0" applyFont="1" applyAlignment="1">
      <alignment horizontal="center" vertical="center"/>
    </xf>
    <xf numFmtId="0" fontId="36" fillId="0" borderId="0" xfId="0" applyFont="1" applyAlignment="1">
      <alignment horizontal="center" vertical="center"/>
    </xf>
    <xf numFmtId="0" fontId="34" fillId="0" borderId="22" xfId="0" applyFont="1" applyBorder="1"/>
    <xf numFmtId="0" fontId="34" fillId="0" borderId="23" xfId="0" applyFont="1" applyBorder="1"/>
    <xf numFmtId="0" fontId="34" fillId="0" borderId="24" xfId="0" applyFont="1" applyBorder="1"/>
    <xf numFmtId="0" fontId="7" fillId="0" borderId="92" xfId="0" applyFont="1" applyBorder="1" applyAlignment="1">
      <alignment vertical="center" wrapText="1"/>
    </xf>
    <xf numFmtId="0" fontId="8" fillId="5" borderId="93" xfId="0" applyFont="1" applyFill="1" applyBorder="1" applyAlignment="1">
      <alignment horizontal="center" vertical="center" wrapText="1"/>
    </xf>
    <xf numFmtId="0" fontId="7" fillId="0" borderId="94" xfId="0" applyFont="1" applyBorder="1" applyAlignment="1">
      <alignment vertical="center" wrapText="1"/>
    </xf>
    <xf numFmtId="0" fontId="8" fillId="5" borderId="95" xfId="0" applyFont="1" applyFill="1" applyBorder="1" applyAlignment="1">
      <alignment horizontal="center" vertical="center" wrapText="1"/>
    </xf>
    <xf numFmtId="0" fontId="7" fillId="0" borderId="95" xfId="0" applyFont="1" applyBorder="1" applyAlignment="1">
      <alignment horizontal="center" vertical="center"/>
    </xf>
    <xf numFmtId="0" fontId="7" fillId="9" borderId="94" xfId="0" applyFont="1" applyFill="1" applyBorder="1" applyAlignment="1">
      <alignment vertical="center" wrapText="1"/>
    </xf>
    <xf numFmtId="0" fontId="7" fillId="0" borderId="96" xfId="0" applyFont="1" applyBorder="1" applyAlignment="1">
      <alignment vertical="center" wrapText="1"/>
    </xf>
    <xf numFmtId="0" fontId="8" fillId="5" borderId="97" xfId="0" applyFont="1" applyFill="1" applyBorder="1" applyAlignment="1">
      <alignment horizontal="center" vertical="center" wrapText="1"/>
    </xf>
    <xf numFmtId="0" fontId="17" fillId="5" borderId="0" xfId="0" applyFont="1" applyFill="1"/>
    <xf numFmtId="0" fontId="7" fillId="0" borderId="95" xfId="0" applyFont="1" applyBorder="1" applyAlignment="1">
      <alignment horizontal="center" vertical="center" wrapText="1"/>
    </xf>
    <xf numFmtId="0" fontId="7" fillId="0" borderId="93" xfId="0" applyFont="1" applyBorder="1" applyAlignment="1">
      <alignment horizontal="center" vertical="center" wrapText="1"/>
    </xf>
    <xf numFmtId="0" fontId="23" fillId="0" borderId="95" xfId="2" applyBorder="1" applyAlignment="1">
      <alignment horizontal="center" vertical="center" wrapText="1"/>
    </xf>
    <xf numFmtId="0" fontId="23" fillId="0" borderId="0" xfId="2" applyAlignment="1">
      <alignment wrapText="1"/>
    </xf>
    <xf numFmtId="0" fontId="7" fillId="0" borderId="97" xfId="0" applyFont="1" applyBorder="1" applyAlignment="1">
      <alignment horizontal="center" vertical="center" wrapText="1"/>
    </xf>
    <xf numFmtId="0" fontId="7" fillId="0" borderId="95" xfId="0" applyFont="1" applyBorder="1" applyAlignment="1">
      <alignment horizontal="center" vertical="top" wrapText="1"/>
    </xf>
    <xf numFmtId="0" fontId="9" fillId="12" borderId="0" xfId="0" applyFont="1" applyFill="1" applyAlignment="1">
      <alignment horizontal="center" vertical="center"/>
    </xf>
    <xf numFmtId="49" fontId="37" fillId="4" borderId="0" xfId="2" applyNumberFormat="1" applyFont="1" applyFill="1" applyBorder="1" applyAlignment="1">
      <alignment horizontal="center" vertical="center"/>
    </xf>
    <xf numFmtId="0" fontId="28" fillId="0" borderId="0" xfId="0" applyFont="1" applyAlignment="1">
      <alignment vertical="center" wrapText="1"/>
    </xf>
    <xf numFmtId="0" fontId="9" fillId="12" borderId="90" xfId="0" applyFont="1" applyFill="1" applyBorder="1" applyAlignment="1">
      <alignment horizontal="center" vertical="center"/>
    </xf>
    <xf numFmtId="0" fontId="9" fillId="12" borderId="91" xfId="0" applyFont="1" applyFill="1" applyBorder="1" applyAlignment="1">
      <alignment horizontal="center" vertical="center"/>
    </xf>
    <xf numFmtId="0" fontId="27" fillId="0" borderId="0" xfId="0" applyFont="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left" wrapText="1"/>
    </xf>
    <xf numFmtId="0" fontId="25"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wrapText="1"/>
    </xf>
    <xf numFmtId="0" fontId="12" fillId="4" borderId="0" xfId="0" applyFont="1" applyFill="1" applyAlignment="1">
      <alignment horizontal="center" vertical="center"/>
    </xf>
    <xf numFmtId="0" fontId="33" fillId="0" borderId="0" xfId="0" applyFont="1" applyAlignment="1">
      <alignment vertical="top" wrapText="1"/>
    </xf>
    <xf numFmtId="0" fontId="3" fillId="0" borderId="0" xfId="0" applyFont="1" applyAlignment="1">
      <alignment vertical="top" wrapText="1"/>
    </xf>
    <xf numFmtId="0" fontId="38" fillId="0" borderId="57" xfId="0" applyFont="1" applyBorder="1" applyAlignment="1">
      <alignment horizontal="center" vertical="center" wrapText="1"/>
    </xf>
    <xf numFmtId="0" fontId="38" fillId="0" borderId="42" xfId="0" applyFont="1" applyBorder="1" applyAlignment="1">
      <alignment horizontal="center" vertical="center" wrapText="1"/>
    </xf>
    <xf numFmtId="164" fontId="38" fillId="0" borderId="57" xfId="0" applyNumberFormat="1" applyFont="1" applyBorder="1" applyAlignment="1">
      <alignment horizontal="center" vertical="center" wrapText="1"/>
    </xf>
    <xf numFmtId="164" fontId="38" fillId="0" borderId="42" xfId="0" applyNumberFormat="1" applyFont="1" applyBorder="1" applyAlignment="1">
      <alignment horizontal="center" vertical="center" wrapText="1"/>
    </xf>
    <xf numFmtId="0" fontId="2" fillId="13" borderId="57" xfId="0" applyFont="1" applyFill="1" applyBorder="1" applyAlignment="1">
      <alignment horizontal="center" vertical="center" wrapText="1"/>
    </xf>
    <xf numFmtId="0" fontId="2" fillId="13" borderId="60" xfId="0" applyFont="1" applyFill="1" applyBorder="1" applyAlignment="1">
      <alignment horizontal="center" vertical="center" wrapText="1"/>
    </xf>
    <xf numFmtId="0" fontId="2" fillId="13" borderId="58" xfId="0" applyFont="1" applyFill="1" applyBorder="1" applyAlignment="1">
      <alignment horizontal="center" vertical="center" wrapText="1"/>
    </xf>
    <xf numFmtId="0" fontId="2" fillId="13" borderId="61" xfId="0" applyFont="1" applyFill="1" applyBorder="1" applyAlignment="1">
      <alignment horizontal="center" vertical="center" wrapText="1"/>
    </xf>
    <xf numFmtId="0" fontId="22"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11" fillId="5" borderId="14" xfId="0" applyFont="1" applyFill="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22" fillId="0" borderId="28" xfId="0" applyFont="1" applyBorder="1" applyAlignment="1">
      <alignment horizontal="center" vertical="center"/>
    </xf>
    <xf numFmtId="0" fontId="22" fillId="0" borderId="29" xfId="0" applyFont="1" applyBorder="1" applyAlignment="1">
      <alignment horizontal="center" vertical="center"/>
    </xf>
    <xf numFmtId="164" fontId="22" fillId="0" borderId="14" xfId="0" applyNumberFormat="1" applyFont="1" applyBorder="1" applyAlignment="1">
      <alignment horizontal="center" vertical="center"/>
    </xf>
    <xf numFmtId="164" fontId="22" fillId="0" borderId="15" xfId="0" applyNumberFormat="1" applyFont="1" applyBorder="1" applyAlignment="1">
      <alignment horizontal="center" vertical="center"/>
    </xf>
    <xf numFmtId="164" fontId="22" fillId="0" borderId="16" xfId="0" applyNumberFormat="1" applyFont="1" applyBorder="1" applyAlignment="1">
      <alignment horizontal="center" vertical="center"/>
    </xf>
    <xf numFmtId="0" fontId="13" fillId="13" borderId="57" xfId="0" applyFont="1" applyFill="1" applyBorder="1" applyAlignment="1">
      <alignment horizontal="center" vertical="center" wrapText="1"/>
    </xf>
    <xf numFmtId="0" fontId="13" fillId="13" borderId="60" xfId="0" applyFont="1" applyFill="1" applyBorder="1" applyAlignment="1">
      <alignment horizontal="center" vertical="center" wrapText="1"/>
    </xf>
    <xf numFmtId="0" fontId="19" fillId="13" borderId="56" xfId="0" applyFont="1" applyFill="1" applyBorder="1" applyAlignment="1">
      <alignment horizontal="center" vertical="center" wrapText="1"/>
    </xf>
    <xf numFmtId="0" fontId="20" fillId="13" borderId="59" xfId="0" applyFont="1" applyFill="1" applyBorder="1" applyAlignment="1">
      <alignment horizontal="center" vertical="center" wrapText="1"/>
    </xf>
    <xf numFmtId="0" fontId="19" fillId="13" borderId="57" xfId="0" applyFont="1" applyFill="1" applyBorder="1" applyAlignment="1">
      <alignment horizontal="center" vertical="center" wrapText="1"/>
    </xf>
    <xf numFmtId="0" fontId="19" fillId="13" borderId="60" xfId="0" applyFont="1" applyFill="1" applyBorder="1" applyAlignment="1">
      <alignment horizontal="center" vertical="center" wrapText="1"/>
    </xf>
    <xf numFmtId="0" fontId="20" fillId="13" borderId="60" xfId="0" applyFont="1" applyFill="1" applyBorder="1" applyAlignment="1">
      <alignment horizontal="center" vertical="center" wrapText="1"/>
    </xf>
    <xf numFmtId="0" fontId="12" fillId="0" borderId="57" xfId="0" applyFont="1" applyBorder="1" applyAlignment="1">
      <alignment horizontal="center" vertical="center" wrapText="1"/>
    </xf>
    <xf numFmtId="0" fontId="12" fillId="0" borderId="42" xfId="0" applyFont="1" applyBorder="1" applyAlignment="1">
      <alignment horizontal="center" vertical="center" wrapText="1"/>
    </xf>
    <xf numFmtId="164" fontId="12" fillId="0" borderId="62" xfId="0" applyNumberFormat="1" applyFont="1" applyBorder="1" applyAlignment="1">
      <alignment horizontal="center" vertical="center" wrapText="1"/>
    </xf>
    <xf numFmtId="164" fontId="12" fillId="0" borderId="46" xfId="0" applyNumberFormat="1" applyFont="1" applyBorder="1" applyAlignment="1">
      <alignment horizontal="center" vertical="center" wrapText="1"/>
    </xf>
    <xf numFmtId="164" fontId="12" fillId="0" borderId="47" xfId="0" applyNumberFormat="1" applyFont="1" applyBorder="1" applyAlignment="1">
      <alignment horizontal="center" vertical="center" wrapText="1"/>
    </xf>
    <xf numFmtId="2" fontId="18" fillId="0" borderId="62" xfId="0" applyNumberFormat="1" applyFont="1" applyBorder="1" applyAlignment="1">
      <alignment horizontal="center" vertical="center" wrapText="1"/>
    </xf>
    <xf numFmtId="2" fontId="18" fillId="0" borderId="46" xfId="0" applyNumberFormat="1" applyFont="1" applyBorder="1" applyAlignment="1">
      <alignment horizontal="center" vertical="center" wrapText="1"/>
    </xf>
    <xf numFmtId="2" fontId="18" fillId="0" borderId="47" xfId="0" applyNumberFormat="1" applyFont="1" applyBorder="1" applyAlignment="1">
      <alignment horizontal="center" vertical="center" wrapText="1"/>
    </xf>
    <xf numFmtId="2" fontId="18" fillId="0" borderId="45" xfId="0" applyNumberFormat="1" applyFont="1" applyBorder="1" applyAlignment="1">
      <alignment horizontal="center" vertical="center" wrapText="1"/>
    </xf>
    <xf numFmtId="2" fontId="3" fillId="0" borderId="45" xfId="0" applyNumberFormat="1" applyFont="1" applyBorder="1" applyAlignment="1">
      <alignment horizontal="center" vertical="center"/>
    </xf>
    <xf numFmtId="2" fontId="3" fillId="0" borderId="46" xfId="0" applyNumberFormat="1" applyFont="1" applyBorder="1" applyAlignment="1">
      <alignment horizontal="center" vertical="center"/>
    </xf>
    <xf numFmtId="2" fontId="3" fillId="0" borderId="47" xfId="0" applyNumberFormat="1" applyFont="1" applyBorder="1" applyAlignment="1">
      <alignment horizontal="center" vertical="center"/>
    </xf>
    <xf numFmtId="0" fontId="25" fillId="0" borderId="0" xfId="0" applyFont="1" applyAlignment="1">
      <alignment horizontal="center"/>
    </xf>
    <xf numFmtId="0" fontId="10" fillId="0" borderId="38"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42" xfId="0" applyFont="1" applyBorder="1" applyAlignment="1">
      <alignment horizontal="center" vertical="center" wrapText="1"/>
    </xf>
    <xf numFmtId="0" fontId="38" fillId="0" borderId="47" xfId="0" applyFont="1" applyBorder="1" applyAlignment="1">
      <alignment horizontal="center" vertical="center" wrapText="1"/>
    </xf>
    <xf numFmtId="0" fontId="2" fillId="13" borderId="98" xfId="0" applyFont="1" applyFill="1" applyBorder="1" applyAlignment="1">
      <alignment horizontal="center" vertical="center" wrapText="1"/>
    </xf>
    <xf numFmtId="0" fontId="2" fillId="13" borderId="100" xfId="0" applyFont="1" applyFill="1" applyBorder="1" applyAlignment="1">
      <alignment horizontal="center" vertical="center" wrapText="1"/>
    </xf>
    <xf numFmtId="0" fontId="2" fillId="13" borderId="99" xfId="0" applyFont="1" applyFill="1" applyBorder="1" applyAlignment="1">
      <alignment horizontal="center" vertical="center" wrapText="1"/>
    </xf>
    <xf numFmtId="0" fontId="2" fillId="13" borderId="101" xfId="0" applyFont="1" applyFill="1" applyBorder="1" applyAlignment="1">
      <alignment horizontal="center" vertical="center" wrapText="1"/>
    </xf>
    <xf numFmtId="0" fontId="2" fillId="14" borderId="104" xfId="0" applyFont="1" applyFill="1" applyBorder="1" applyAlignment="1">
      <alignment horizontal="center" vertical="center" wrapText="1"/>
    </xf>
    <xf numFmtId="0" fontId="2" fillId="14" borderId="107" xfId="0" applyFont="1" applyFill="1" applyBorder="1" applyAlignment="1">
      <alignment horizontal="center" vertical="center" wrapText="1"/>
    </xf>
    <xf numFmtId="0" fontId="2" fillId="14" borderId="102" xfId="0" applyFont="1" applyFill="1" applyBorder="1" applyAlignment="1">
      <alignment horizontal="center" vertical="center" wrapText="1"/>
    </xf>
    <xf numFmtId="0" fontId="2" fillId="14" borderId="105" xfId="0" applyFont="1" applyFill="1" applyBorder="1" applyAlignment="1">
      <alignment horizontal="center" vertical="center" wrapText="1"/>
    </xf>
    <xf numFmtId="0" fontId="2" fillId="14" borderId="103" xfId="0" applyFont="1" applyFill="1" applyBorder="1" applyAlignment="1">
      <alignment horizontal="center" vertical="center" wrapText="1"/>
    </xf>
    <xf numFmtId="0" fontId="2" fillId="14" borderId="106" xfId="0" applyFont="1" applyFill="1" applyBorder="1" applyAlignment="1">
      <alignment horizontal="center" vertical="center" wrapText="1"/>
    </xf>
    <xf numFmtId="0" fontId="2" fillId="6" borderId="26" xfId="0" applyFont="1" applyFill="1" applyBorder="1" applyAlignment="1">
      <alignment horizontal="center" vertical="center" wrapText="1"/>
    </xf>
    <xf numFmtId="0" fontId="2" fillId="6" borderId="67" xfId="0" applyFont="1" applyFill="1" applyBorder="1" applyAlignment="1">
      <alignment horizontal="center" vertical="center" wrapText="1"/>
    </xf>
    <xf numFmtId="0" fontId="2" fillId="6" borderId="25" xfId="0" applyFont="1" applyFill="1" applyBorder="1" applyAlignment="1">
      <alignment horizontal="center" vertical="center" wrapText="1"/>
    </xf>
    <xf numFmtId="0" fontId="2" fillId="6" borderId="66" xfId="0" applyFont="1" applyFill="1" applyBorder="1" applyAlignment="1">
      <alignment horizontal="center" vertical="center" wrapText="1"/>
    </xf>
    <xf numFmtId="0" fontId="2" fillId="6" borderId="64" xfId="0" applyFont="1" applyFill="1" applyBorder="1" applyAlignment="1">
      <alignment horizontal="center" vertical="center" wrapText="1"/>
    </xf>
    <xf numFmtId="0" fontId="2" fillId="6" borderId="65" xfId="0" applyFont="1" applyFill="1" applyBorder="1" applyAlignment="1">
      <alignment horizontal="center" vertical="center" wrapText="1"/>
    </xf>
  </cellXfs>
  <cellStyles count="3">
    <cellStyle name="Hipervínculo" xfId="2" builtinId="8"/>
    <cellStyle name="Millares [0]" xfId="1" builtinId="6"/>
    <cellStyle name="Normal" xfId="0" builtinId="0"/>
  </cellStyles>
  <dxfs count="26">
    <dxf>
      <font>
        <b/>
        <i val="0"/>
        <color theme="0"/>
      </font>
      <fill>
        <patternFill>
          <bgColor rgb="FFBEE395"/>
        </patternFill>
      </fill>
      <border>
        <left style="hair">
          <color theme="7" tint="-0.24994659260841701"/>
        </left>
        <right style="hair">
          <color theme="7" tint="-0.24994659260841701"/>
        </right>
        <top style="hair">
          <color theme="7" tint="-0.24994659260841701"/>
        </top>
        <bottom style="hair">
          <color theme="7" tint="-0.24994659260841701"/>
        </bottom>
        <vertical/>
        <horizontal/>
      </border>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3399FF"/>
      <color rgb="FFFF6600"/>
      <color rgb="FFEE0000"/>
      <color rgb="FF8E0000"/>
      <color rgb="FFFF0000"/>
      <color rgb="FFBEE395"/>
      <color rgb="FFCCFF66"/>
      <color rgb="FF009900"/>
      <color rgb="FF5F5F5F"/>
      <color rgb="FFFFDA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9000">
                  <a:srgbClr val="FFFF00"/>
                </a:gs>
                <a:gs pos="21000">
                  <a:srgbClr val="FFFF00"/>
                </a:gs>
                <a:gs pos="76000">
                  <a:srgbClr val="FF0000"/>
                </a:gs>
                <a:gs pos="51000">
                  <a:srgbClr val="FF6600"/>
                </a:gs>
                <a:gs pos="100000">
                  <a:srgbClr val="8E0000"/>
                </a:gs>
              </a:gsLst>
              <a:lin ang="5400000" scaled="0"/>
            </a:gradFill>
            <a:ln>
              <a:noFill/>
            </a:ln>
            <a:effectLst/>
          </c:spPr>
          <c:invertIfNegative val="0"/>
          <c:cat>
            <c:strRef>
              <c:f>Gráficas!$I$12</c:f>
              <c:strCache>
                <c:ptCount val="1"/>
                <c:pt idx="0">
                  <c:v>POLÍTICA GESTIÓN DOCUMENTAL</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329063440"/>
        <c:axId val="-329062896"/>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GESTIÓN DOCUMENTAL</c:v>
                </c:pt>
              </c:strCache>
            </c:strRef>
          </c:xVal>
          <c:yVal>
            <c:numRef>
              <c:f>Gráficas!$K$12</c:f>
              <c:numCache>
                <c:formatCode>0.0</c:formatCode>
                <c:ptCount val="1"/>
                <c:pt idx="0">
                  <c:v>70.48</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329063440"/>
        <c:axId val="-329062896"/>
      </c:scatterChart>
      <c:catAx>
        <c:axId val="-329063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29062896"/>
        <c:crosses val="autoZero"/>
        <c:auto val="1"/>
        <c:lblAlgn val="ctr"/>
        <c:lblOffset val="100"/>
        <c:noMultiLvlLbl val="0"/>
      </c:catAx>
      <c:valAx>
        <c:axId val="-32906289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2906344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Gráficas!$J$31</c:f>
              <c:strCache>
                <c:ptCount val="1"/>
                <c:pt idx="0">
                  <c:v>Niveles</c:v>
                </c:pt>
              </c:strCache>
            </c:strRef>
          </c:tx>
          <c:spPr>
            <a:gradFill>
              <a:gsLst>
                <a:gs pos="0">
                  <a:srgbClr val="009900"/>
                </a:gs>
                <a:gs pos="21000">
                  <a:srgbClr val="FFFF00"/>
                </a:gs>
                <a:gs pos="79000">
                  <a:srgbClr val="EE0000"/>
                </a:gs>
                <a:gs pos="30000">
                  <a:srgbClr val="FFFF00"/>
                </a:gs>
                <a:gs pos="53000">
                  <a:srgbClr val="FF6600"/>
                </a:gs>
                <a:gs pos="100000">
                  <a:srgbClr val="8E0000"/>
                </a:gs>
              </a:gsLst>
              <a:lin ang="5400000" scaled="0"/>
            </a:gradFill>
            <a:ln>
              <a:noFill/>
            </a:ln>
            <a:effectLst/>
          </c:spPr>
          <c:invertIfNegative val="0"/>
          <c:cat>
            <c:strRef>
              <c:f>Gráficas!$I$32:$I$35</c:f>
              <c:strCache>
                <c:ptCount val="4"/>
                <c:pt idx="0">
                  <c:v>Estratégico</c:v>
                </c:pt>
                <c:pt idx="1">
                  <c:v>Documental</c:v>
                </c:pt>
                <c:pt idx="2">
                  <c:v>Tecnológico</c:v>
                </c:pt>
                <c:pt idx="3">
                  <c:v>Cultural </c:v>
                </c:pt>
              </c:strCache>
            </c:strRef>
          </c:cat>
          <c:val>
            <c:numRef>
              <c:f>Gráficas!$J$32:$J$35</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776C-4E7C-8E3E-8D909F25EBAE}"/>
            </c:ext>
          </c:extLst>
        </c:ser>
        <c:dLbls>
          <c:showLegendKey val="0"/>
          <c:showVal val="0"/>
          <c:showCatName val="0"/>
          <c:showSerName val="0"/>
          <c:showPercent val="0"/>
          <c:showBubbleSize val="0"/>
        </c:dLbls>
        <c:gapWidth val="150"/>
        <c:axId val="-329058544"/>
        <c:axId val="-329056912"/>
      </c:barChart>
      <c:scatterChart>
        <c:scatterStyle val="lineMarker"/>
        <c:varyColors val="0"/>
        <c:ser>
          <c:idx val="1"/>
          <c:order val="1"/>
          <c:tx>
            <c:strRef>
              <c:f>Gráficas!$K$31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776C-4E7C-8E3E-8D909F25EBAE}"/>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776C-4E7C-8E3E-8D909F25EBA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776C-4E7C-8E3E-8D909F25EBA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776C-4E7C-8E3E-8D909F25EB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Gráficas!$I$32:$I$35</c:f>
              <c:strCache>
                <c:ptCount val="4"/>
                <c:pt idx="0">
                  <c:v>Estratégico</c:v>
                </c:pt>
                <c:pt idx="1">
                  <c:v>Documental</c:v>
                </c:pt>
                <c:pt idx="2">
                  <c:v>Tecnológico</c:v>
                </c:pt>
                <c:pt idx="3">
                  <c:v>Cultural </c:v>
                </c:pt>
              </c:strCache>
            </c:strRef>
          </c:xVal>
          <c:yVal>
            <c:numRef>
              <c:f>Gráficas!$K$32:$K$35</c:f>
              <c:numCache>
                <c:formatCode>0.0</c:formatCode>
                <c:ptCount val="4"/>
                <c:pt idx="0">
                  <c:v>92.5</c:v>
                </c:pt>
                <c:pt idx="1">
                  <c:v>59.05</c:v>
                </c:pt>
                <c:pt idx="2">
                  <c:v>46</c:v>
                </c:pt>
                <c:pt idx="3">
                  <c:v>100</c:v>
                </c:pt>
              </c:numCache>
            </c:numRef>
          </c:yVal>
          <c:smooth val="0"/>
          <c:extLst>
            <c:ext xmlns:c16="http://schemas.microsoft.com/office/drawing/2014/chart" uri="{C3380CC4-5D6E-409C-BE32-E72D297353CC}">
              <c16:uniqueId val="{00000007-776C-4E7C-8E3E-8D909F25EBAE}"/>
            </c:ext>
          </c:extLst>
        </c:ser>
        <c:dLbls>
          <c:showLegendKey val="0"/>
          <c:showVal val="0"/>
          <c:showCatName val="0"/>
          <c:showSerName val="0"/>
          <c:showPercent val="0"/>
          <c:showBubbleSize val="0"/>
        </c:dLbls>
        <c:axId val="-329058544"/>
        <c:axId val="-329056912"/>
      </c:scatterChart>
      <c:catAx>
        <c:axId val="-329058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29056912"/>
        <c:crosses val="autoZero"/>
        <c:auto val="1"/>
        <c:lblAlgn val="ctr"/>
        <c:lblOffset val="100"/>
        <c:noMultiLvlLbl val="0"/>
      </c:catAx>
      <c:valAx>
        <c:axId val="-32905691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2905854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3.png"/><Relationship Id="rId1" Type="http://schemas.openxmlformats.org/officeDocument/2006/relationships/hyperlink" Target="#Inicio!A1"/><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5.png"/><Relationship Id="rId4" Type="http://schemas.openxmlformats.org/officeDocument/2006/relationships/hyperlink" Target="#Gr&#225;ficas!A1"/></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icio!A1"/><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chart" Target="../charts/chart2.xml"/><Relationship Id="rId4" Type="http://schemas.openxmlformats.org/officeDocument/2006/relationships/image" Target="../media/image3.svg"/></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179917</xdr:colOff>
      <xdr:row>1</xdr:row>
      <xdr:rowOff>105833</xdr:rowOff>
    </xdr:from>
    <xdr:to>
      <xdr:col>12</xdr:col>
      <xdr:colOff>329917</xdr:colOff>
      <xdr:row>1</xdr:row>
      <xdr:rowOff>1062932</xdr:rowOff>
    </xdr:to>
    <xdr:pic>
      <xdr:nvPicPr>
        <xdr:cNvPr id="4" name="Imagen 3">
          <a:extLst>
            <a:ext uri="{FF2B5EF4-FFF2-40B4-BE49-F238E27FC236}">
              <a16:creationId xmlns:a16="http://schemas.microsoft.com/office/drawing/2014/main" id="{0A1D66C2-D5D7-47DD-8A22-841F0011BA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16917" y="306916"/>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677334</xdr:colOff>
      <xdr:row>28</xdr:row>
      <xdr:rowOff>31750</xdr:rowOff>
    </xdr:from>
    <xdr:to>
      <xdr:col>10</xdr:col>
      <xdr:colOff>67734</xdr:colOff>
      <xdr:row>32</xdr:row>
      <xdr:rowOff>184150</xdr:rowOff>
    </xdr:to>
    <xdr:pic>
      <xdr:nvPicPr>
        <xdr:cNvPr id="7" name="Gráfico 2" descr="Lista de comprobación">
          <a:hlinkClick xmlns:r="http://schemas.openxmlformats.org/officeDocument/2006/relationships" r:id="rId1"/>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4836584" y="8413750"/>
          <a:ext cx="914400" cy="914400"/>
        </a:xfrm>
        <a:prstGeom prst="rect">
          <a:avLst/>
        </a:prstGeom>
      </xdr:spPr>
    </xdr:pic>
    <xdr:clientData/>
  </xdr:twoCellAnchor>
  <xdr:twoCellAnchor editAs="oneCell">
    <xdr:from>
      <xdr:col>6</xdr:col>
      <xdr:colOff>148166</xdr:colOff>
      <xdr:row>1</xdr:row>
      <xdr:rowOff>74083</xdr:rowOff>
    </xdr:from>
    <xdr:to>
      <xdr:col>11</xdr:col>
      <xdr:colOff>298166</xdr:colOff>
      <xdr:row>1</xdr:row>
      <xdr:rowOff>1031182</xdr:rowOff>
    </xdr:to>
    <xdr:pic>
      <xdr:nvPicPr>
        <xdr:cNvPr id="4" name="Imagen 3">
          <a:extLst>
            <a:ext uri="{FF2B5EF4-FFF2-40B4-BE49-F238E27FC236}">
              <a16:creationId xmlns:a16="http://schemas.microsoft.com/office/drawing/2014/main" id="{1CA5D8AF-B8AD-437E-BFCD-EA82E15FBAA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783416" y="169333"/>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309562</xdr:colOff>
      <xdr:row>93</xdr:row>
      <xdr:rowOff>11907</xdr:rowOff>
    </xdr:from>
    <xdr:to>
      <xdr:col>11</xdr:col>
      <xdr:colOff>461962</xdr:colOff>
      <xdr:row>98</xdr:row>
      <xdr:rowOff>33339</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309562</xdr:colOff>
      <xdr:row>1</xdr:row>
      <xdr:rowOff>130969</xdr:rowOff>
    </xdr:from>
    <xdr:to>
      <xdr:col>13</xdr:col>
      <xdr:colOff>459562</xdr:colOff>
      <xdr:row>1</xdr:row>
      <xdr:rowOff>1088068</xdr:rowOff>
    </xdr:to>
    <xdr:pic>
      <xdr:nvPicPr>
        <xdr:cNvPr id="4" name="Imagen 3">
          <a:extLst>
            <a:ext uri="{FF2B5EF4-FFF2-40B4-BE49-F238E27FC236}">
              <a16:creationId xmlns:a16="http://schemas.microsoft.com/office/drawing/2014/main" id="{0C89DC9F-0F12-46E9-99FC-64A1057809B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083968" y="190500"/>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642938</xdr:colOff>
      <xdr:row>7</xdr:row>
      <xdr:rowOff>11906</xdr:rowOff>
    </xdr:from>
    <xdr:to>
      <xdr:col>14</xdr:col>
      <xdr:colOff>151872</xdr:colOff>
      <xdr:row>9</xdr:row>
      <xdr:rowOff>57149</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692188" y="1381125"/>
          <a:ext cx="914400" cy="914400"/>
        </a:xfrm>
        <a:prstGeom prst="rect">
          <a:avLst/>
        </a:prstGeom>
      </xdr:spPr>
    </xdr:pic>
    <xdr:clientData/>
  </xdr:twoCellAnchor>
  <xdr:twoCellAnchor editAs="oneCell">
    <xdr:from>
      <xdr:col>12</xdr:col>
      <xdr:colOff>666750</xdr:colOff>
      <xdr:row>11</xdr:row>
      <xdr:rowOff>345282</xdr:rowOff>
    </xdr:from>
    <xdr:to>
      <xdr:col>14</xdr:col>
      <xdr:colOff>204259</xdr:colOff>
      <xdr:row>13</xdr:row>
      <xdr:rowOff>57151</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13799344" y="3583782"/>
          <a:ext cx="962025" cy="914400"/>
        </a:xfrm>
        <a:prstGeom prst="rect">
          <a:avLst/>
        </a:prstGeom>
      </xdr:spPr>
    </xdr:pic>
    <xdr:clientData/>
  </xdr:twoCellAnchor>
  <xdr:twoCellAnchor editAs="oneCell">
    <xdr:from>
      <xdr:col>6</xdr:col>
      <xdr:colOff>275167</xdr:colOff>
      <xdr:row>1</xdr:row>
      <xdr:rowOff>179916</xdr:rowOff>
    </xdr:from>
    <xdr:to>
      <xdr:col>8</xdr:col>
      <xdr:colOff>2965167</xdr:colOff>
      <xdr:row>1</xdr:row>
      <xdr:rowOff>1137015</xdr:rowOff>
    </xdr:to>
    <xdr:pic>
      <xdr:nvPicPr>
        <xdr:cNvPr id="5" name="Imagen 4">
          <a:extLst>
            <a:ext uri="{FF2B5EF4-FFF2-40B4-BE49-F238E27FC236}">
              <a16:creationId xmlns:a16="http://schemas.microsoft.com/office/drawing/2014/main" id="{939C5787-4ECC-485C-B3C8-798D7B41EC65}"/>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11750" y="201083"/>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535781</xdr:colOff>
      <xdr:row>8</xdr:row>
      <xdr:rowOff>95250</xdr:rowOff>
    </xdr:from>
    <xdr:to>
      <xdr:col>16</xdr:col>
      <xdr:colOff>517781</xdr:colOff>
      <xdr:row>26</xdr:row>
      <xdr:rowOff>120563</xdr:rowOff>
    </xdr:to>
    <xdr:graphicFrame macro="">
      <xdr:nvGraphicFramePr>
        <xdr:cNvPr id="5" name="Gráfico 4">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285750</xdr:colOff>
      <xdr:row>53</xdr:row>
      <xdr:rowOff>35719</xdr:rowOff>
    </xdr:from>
    <xdr:to>
      <xdr:col>11</xdr:col>
      <xdr:colOff>438150</xdr:colOff>
      <xdr:row>58</xdr:row>
      <xdr:rowOff>57150</xdr:rowOff>
    </xdr:to>
    <xdr:pic>
      <xdr:nvPicPr>
        <xdr:cNvPr id="6" name="Gráfico 5" descr="Lista de comprobación">
          <a:hlinkClick xmlns:r="http://schemas.openxmlformats.org/officeDocument/2006/relationships" r:id="rId2"/>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a:off x="6560344" y="17787938"/>
          <a:ext cx="914400" cy="914400"/>
        </a:xfrm>
        <a:prstGeom prst="rect">
          <a:avLst/>
        </a:prstGeom>
      </xdr:spPr>
    </xdr:pic>
    <xdr:clientData/>
  </xdr:twoCellAnchor>
  <xdr:twoCellAnchor>
    <xdr:from>
      <xdr:col>7</xdr:col>
      <xdr:colOff>541875</xdr:colOff>
      <xdr:row>29</xdr:row>
      <xdr:rowOff>47626</xdr:rowOff>
    </xdr:from>
    <xdr:to>
      <xdr:col>16</xdr:col>
      <xdr:colOff>523875</xdr:colOff>
      <xdr:row>47</xdr:row>
      <xdr:rowOff>72938</xdr:rowOff>
    </xdr:to>
    <xdr:graphicFrame macro="">
      <xdr:nvGraphicFramePr>
        <xdr:cNvPr id="7" name="Gráfico 6">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9</xdr:col>
      <xdr:colOff>476250</xdr:colOff>
      <xdr:row>1</xdr:row>
      <xdr:rowOff>107156</xdr:rowOff>
    </xdr:from>
    <xdr:to>
      <xdr:col>14</xdr:col>
      <xdr:colOff>622515</xdr:colOff>
      <xdr:row>1</xdr:row>
      <xdr:rowOff>1064255</xdr:rowOff>
    </xdr:to>
    <xdr:pic>
      <xdr:nvPicPr>
        <xdr:cNvPr id="8" name="Imagen 7">
          <a:extLst>
            <a:ext uri="{FF2B5EF4-FFF2-40B4-BE49-F238E27FC236}">
              <a16:creationId xmlns:a16="http://schemas.microsoft.com/office/drawing/2014/main" id="{95B4CF0E-CE9A-4A78-9C56-BD91274D63A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988844" y="107156"/>
          <a:ext cx="3956265" cy="9570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619126</xdr:colOff>
      <xdr:row>37</xdr:row>
      <xdr:rowOff>10205</xdr:rowOff>
    </xdr:from>
    <xdr:to>
      <xdr:col>6</xdr:col>
      <xdr:colOff>1533526</xdr:colOff>
      <xdr:row>42</xdr:row>
      <xdr:rowOff>31635</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8322470" y="18964955"/>
          <a:ext cx="914400" cy="914399"/>
        </a:xfrm>
        <a:prstGeom prst="rect">
          <a:avLst/>
        </a:prstGeom>
      </xdr:spPr>
    </xdr:pic>
    <xdr:clientData/>
  </xdr:twoCellAnchor>
  <xdr:twoCellAnchor editAs="oneCell">
    <xdr:from>
      <xdr:col>6</xdr:col>
      <xdr:colOff>785812</xdr:colOff>
      <xdr:row>1</xdr:row>
      <xdr:rowOff>95249</xdr:rowOff>
    </xdr:from>
    <xdr:to>
      <xdr:col>8</xdr:col>
      <xdr:colOff>1027327</xdr:colOff>
      <xdr:row>1</xdr:row>
      <xdr:rowOff>1052348</xdr:rowOff>
    </xdr:to>
    <xdr:pic>
      <xdr:nvPicPr>
        <xdr:cNvPr id="4" name="Imagen 3">
          <a:extLst>
            <a:ext uri="{FF2B5EF4-FFF2-40B4-BE49-F238E27FC236}">
              <a16:creationId xmlns:a16="http://schemas.microsoft.com/office/drawing/2014/main" id="{3923BD82-7DBB-45E0-BB01-BEFE78DB4A2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89156" y="190499"/>
          <a:ext cx="3956265"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s://www.quindio.gov.co/home/docs/items/item_100/MIPG/ACTAS_MIPG_2024/Acta_002_Comite_Institucional_MIPG_30012024.pdf" TargetMode="External"/><Relationship Id="rId7" Type="http://schemas.openxmlformats.org/officeDocument/2006/relationships/hyperlink" Target="https://ventanillaunicavirtualquindio.gov.co/storage/container/documentos_intranet/documentos_calidad/P-SAD-63-V1.pdf" TargetMode="External"/><Relationship Id="rId2" Type="http://schemas.openxmlformats.org/officeDocument/2006/relationships/hyperlink" Target="https://www.quindio.gov.co/home/docs/items/item_100/MIPG/ACTAS_MIPG_2023/Acta_006__Comite_Institucional_MIPG_oct_13_2023.pdf" TargetMode="External"/><Relationship Id="rId1" Type="http://schemas.openxmlformats.org/officeDocument/2006/relationships/hyperlink" Target="https://quindio.gov.co/instrumentos-de-gestion-de-informacion-publica?view=article&amp;id=26036:programa-de-gestion-documental&amp;catid=2" TargetMode="External"/><Relationship Id="rId6" Type="http://schemas.openxmlformats.org/officeDocument/2006/relationships/hyperlink" Target="file:///\\172.16.1.53\gestiondocumental\TABLERO%20DE%20CONTRL\Punto%201%20RESOLUCION%2007147%20DEL%2018%20DE%20DICIEMBRE%202023%20-%20SGDEA.pdf" TargetMode="External"/><Relationship Id="rId5" Type="http://schemas.openxmlformats.org/officeDocument/2006/relationships/hyperlink" Target="https://quindio.gov.co/instrumentos-de-gestion-de-informacion-publica?view=article&amp;id=26039:sistema-integral-de-conservacion-documental&amp;catid=2//www.quindio.gov.co/home/docs/items/item_100/MIPG/ACTAS_MIPG_2024/Acta_002_Comite_Institucional_MIPG_30012024.pdf" TargetMode="External"/><Relationship Id="rId4" Type="http://schemas.openxmlformats.org/officeDocument/2006/relationships/hyperlink" Target="https://www.quindio.gov.co/home/docs/items/item_100/MIPG/ACTAS_MIPG_2023/Acta_006__Comite_Institucional_MIPG_oct_13_2023.pdf" TargetMode="External"/><Relationship Id="rId9"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http://repositorio.archivogeneral.gov.co/repositor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showGridLines="0" topLeftCell="A2" zoomScale="90" zoomScaleNormal="90" workbookViewId="0">
      <selection activeCell="D13" sqref="D13:P13"/>
    </sheetView>
  </sheetViews>
  <sheetFormatPr baseColWidth="10" defaultColWidth="0" defaultRowHeight="15" zeroHeight="1" x14ac:dyDescent="0.25"/>
  <cols>
    <col min="1" max="1" width="1.140625" style="126" customWidth="1"/>
    <col min="2" max="2" width="0.85546875" style="126" customWidth="1"/>
    <col min="3" max="17" width="11.42578125" style="126" customWidth="1"/>
    <col min="18" max="18" width="1.28515625" style="126" customWidth="1"/>
    <col min="19" max="19" width="1.42578125" style="126" customWidth="1"/>
    <col min="20" max="16384" width="11.42578125" style="126" hidden="1"/>
  </cols>
  <sheetData>
    <row r="1" spans="2:18" ht="8.25" customHeight="1" thickBot="1" x14ac:dyDescent="0.3"/>
    <row r="2" spans="2:18" ht="91.5" customHeight="1" x14ac:dyDescent="0.25">
      <c r="B2" s="123"/>
      <c r="C2" s="124"/>
      <c r="D2" s="124"/>
      <c r="E2" s="124"/>
      <c r="F2" s="124"/>
      <c r="G2" s="124"/>
      <c r="H2" s="124"/>
      <c r="I2" s="124"/>
      <c r="J2" s="124"/>
      <c r="K2" s="124"/>
      <c r="L2" s="124"/>
      <c r="M2" s="124"/>
      <c r="N2" s="124"/>
      <c r="O2" s="124"/>
      <c r="P2" s="124"/>
      <c r="Q2" s="124"/>
      <c r="R2" s="125"/>
    </row>
    <row r="3" spans="2:18" ht="27.95" customHeight="1" x14ac:dyDescent="0.25">
      <c r="B3" s="127"/>
      <c r="C3" s="149" t="s">
        <v>172</v>
      </c>
      <c r="D3" s="149"/>
      <c r="E3" s="149"/>
      <c r="F3" s="149"/>
      <c r="G3" s="149"/>
      <c r="H3" s="149"/>
      <c r="I3" s="149"/>
      <c r="J3" s="149"/>
      <c r="K3" s="149"/>
      <c r="L3" s="149"/>
      <c r="M3" s="149"/>
      <c r="N3" s="149"/>
      <c r="O3" s="149"/>
      <c r="P3" s="149"/>
      <c r="Q3" s="149"/>
      <c r="R3" s="128"/>
    </row>
    <row r="4" spans="2:18" ht="3.95" customHeight="1" x14ac:dyDescent="0.25">
      <c r="B4" s="127"/>
      <c r="C4" s="129"/>
      <c r="D4" s="129"/>
      <c r="E4" s="129"/>
      <c r="F4" s="129"/>
      <c r="G4" s="129"/>
      <c r="H4" s="129"/>
      <c r="I4" s="129"/>
      <c r="J4" s="129"/>
      <c r="K4" s="129"/>
      <c r="L4" s="129"/>
      <c r="M4" s="129"/>
      <c r="N4" s="129"/>
      <c r="O4" s="129"/>
      <c r="P4" s="129"/>
      <c r="Q4" s="129"/>
      <c r="R4" s="128"/>
    </row>
    <row r="5" spans="2:18" ht="27.95" customHeight="1" x14ac:dyDescent="0.25">
      <c r="B5" s="127"/>
      <c r="C5" s="149" t="s">
        <v>37</v>
      </c>
      <c r="D5" s="149"/>
      <c r="E5" s="149"/>
      <c r="F5" s="149"/>
      <c r="G5" s="149"/>
      <c r="H5" s="149"/>
      <c r="I5" s="149"/>
      <c r="J5" s="149"/>
      <c r="K5" s="149"/>
      <c r="L5" s="149"/>
      <c r="M5" s="149"/>
      <c r="N5" s="149"/>
      <c r="O5" s="149"/>
      <c r="P5" s="149"/>
      <c r="Q5" s="149"/>
      <c r="R5" s="128"/>
    </row>
    <row r="6" spans="2:18" ht="24" customHeight="1" x14ac:dyDescent="0.25">
      <c r="B6" s="127"/>
      <c r="R6" s="128"/>
    </row>
    <row r="7" spans="2:18" ht="20.25" x14ac:dyDescent="0.25">
      <c r="B7" s="127"/>
      <c r="D7" s="150" t="s">
        <v>104</v>
      </c>
      <c r="E7" s="150"/>
      <c r="F7" s="150"/>
      <c r="G7" s="150"/>
      <c r="H7" s="150"/>
      <c r="I7" s="150"/>
      <c r="J7" s="150"/>
      <c r="K7" s="150"/>
      <c r="L7" s="150"/>
      <c r="M7" s="150"/>
      <c r="N7" s="150"/>
      <c r="O7" s="150"/>
      <c r="P7" s="150"/>
      <c r="R7" s="128"/>
    </row>
    <row r="8" spans="2:18" x14ac:dyDescent="0.25">
      <c r="B8" s="127"/>
      <c r="R8" s="128"/>
    </row>
    <row r="9" spans="2:18" x14ac:dyDescent="0.25">
      <c r="B9" s="127"/>
      <c r="R9" s="128"/>
    </row>
    <row r="10" spans="2:18" ht="24.75" customHeight="1" x14ac:dyDescent="0.25">
      <c r="B10" s="127"/>
      <c r="D10" s="150" t="s">
        <v>4</v>
      </c>
      <c r="E10" s="150"/>
      <c r="F10" s="150"/>
      <c r="G10" s="150"/>
      <c r="H10" s="150"/>
      <c r="I10" s="150"/>
      <c r="J10" s="150"/>
      <c r="K10" s="150"/>
      <c r="L10" s="150"/>
      <c r="M10" s="150"/>
      <c r="N10" s="150"/>
      <c r="O10" s="150"/>
      <c r="P10" s="150"/>
      <c r="Q10" s="130"/>
      <c r="R10" s="128"/>
    </row>
    <row r="11" spans="2:18" ht="15" customHeight="1" x14ac:dyDescent="0.25">
      <c r="B11" s="127"/>
      <c r="R11" s="128"/>
    </row>
    <row r="12" spans="2:18" ht="15" customHeight="1" x14ac:dyDescent="0.25">
      <c r="B12" s="127"/>
      <c r="R12" s="128"/>
    </row>
    <row r="13" spans="2:18" ht="24.75" customHeight="1" x14ac:dyDescent="0.25">
      <c r="B13" s="127"/>
      <c r="D13" s="150" t="s">
        <v>144</v>
      </c>
      <c r="E13" s="150"/>
      <c r="F13" s="150"/>
      <c r="G13" s="150"/>
      <c r="H13" s="150"/>
      <c r="I13" s="150"/>
      <c r="J13" s="150"/>
      <c r="K13" s="150"/>
      <c r="L13" s="150"/>
      <c r="M13" s="150"/>
      <c r="N13" s="150"/>
      <c r="O13" s="150"/>
      <c r="P13" s="150"/>
      <c r="Q13" s="130"/>
      <c r="R13" s="128"/>
    </row>
    <row r="14" spans="2:18" ht="15" customHeight="1" x14ac:dyDescent="0.25">
      <c r="B14" s="127"/>
      <c r="R14" s="128"/>
    </row>
    <row r="15" spans="2:18" ht="15" customHeight="1" x14ac:dyDescent="0.25">
      <c r="B15" s="127"/>
      <c r="R15" s="128"/>
    </row>
    <row r="16" spans="2:18" ht="24.75" customHeight="1" x14ac:dyDescent="0.25">
      <c r="B16" s="127"/>
      <c r="D16" s="150" t="s">
        <v>145</v>
      </c>
      <c r="E16" s="150"/>
      <c r="F16" s="150"/>
      <c r="G16" s="150"/>
      <c r="H16" s="150"/>
      <c r="I16" s="150"/>
      <c r="J16" s="150"/>
      <c r="K16" s="150"/>
      <c r="L16" s="150"/>
      <c r="M16" s="150"/>
      <c r="N16" s="150"/>
      <c r="O16" s="150"/>
      <c r="P16" s="150"/>
      <c r="Q16" s="130"/>
      <c r="R16" s="128"/>
    </row>
    <row r="17" spans="2:18" ht="20.100000000000001" customHeight="1" x14ac:dyDescent="0.25">
      <c r="B17" s="127"/>
      <c r="R17" s="128"/>
    </row>
    <row r="18" spans="2:18" ht="18.75" customHeight="1" thickBot="1" x14ac:dyDescent="0.3">
      <c r="B18" s="131"/>
      <c r="C18" s="132"/>
      <c r="D18" s="132"/>
      <c r="E18" s="132"/>
      <c r="F18" s="132"/>
      <c r="G18" s="132"/>
      <c r="H18" s="132"/>
      <c r="I18" s="132"/>
      <c r="J18" s="132"/>
      <c r="K18" s="132"/>
      <c r="L18" s="132"/>
      <c r="M18" s="132"/>
      <c r="N18" s="132"/>
      <c r="O18" s="132"/>
      <c r="P18" s="132"/>
      <c r="Q18" s="132"/>
      <c r="R18" s="133"/>
    </row>
    <row r="19" spans="2:18" x14ac:dyDescent="0.25"/>
  </sheetData>
  <mergeCells count="6">
    <mergeCell ref="C3:Q3"/>
    <mergeCell ref="D10:P10"/>
    <mergeCell ref="D13:P13"/>
    <mergeCell ref="D16:P16"/>
    <mergeCell ref="C5:Q5"/>
    <mergeCell ref="D7:P7"/>
  </mergeCells>
  <hyperlinks>
    <hyperlink ref="D10:P10" location="Instrucciones!A1" display="INSTRUCCIONES DE DILIGENCIAMIENTO"/>
    <hyperlink ref="D13:P13" location="Autodiagnóstico!A1" display="AUTODIAGNÓSTICO"/>
    <hyperlink ref="D16:P16" location="'Plan de Acción'!A1" display="PLAN DE ACCIÓN"/>
    <hyperlink ref="D7:P7" location="' Política GD'!A1" display="INSTRUCCIONES DE DILIGENCIAMIENTO"/>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topLeftCell="A4" zoomScale="90" zoomScaleNormal="90" workbookViewId="0">
      <selection activeCell="B3" sqref="B3:P3"/>
    </sheetView>
  </sheetViews>
  <sheetFormatPr baseColWidth="10" defaultColWidth="0" defaultRowHeight="15" zeroHeight="1" x14ac:dyDescent="0.25"/>
  <cols>
    <col min="1" max="1" width="1.28515625" customWidth="1"/>
    <col min="2" max="2" width="2" customWidth="1"/>
    <col min="3" max="3" width="6.28515625" customWidth="1"/>
    <col min="4" max="4" width="7" customWidth="1"/>
    <col min="5" max="13" width="11.42578125" customWidth="1"/>
    <col min="14" max="14" width="14" customWidth="1"/>
    <col min="15" max="15" width="12.28515625" customWidth="1"/>
    <col min="16" max="16" width="1" customWidth="1"/>
    <col min="17" max="17" width="2.5703125" customWidth="1"/>
    <col min="18" max="16384" width="11.42578125" hidden="1"/>
  </cols>
  <sheetData>
    <row r="1" spans="2:16" ht="7.5" customHeight="1" thickBot="1" x14ac:dyDescent="0.3"/>
    <row r="2" spans="2:16" ht="91.5" customHeight="1" x14ac:dyDescent="0.25">
      <c r="B2" s="68"/>
      <c r="C2" s="69"/>
      <c r="D2" s="69"/>
      <c r="E2" s="69"/>
      <c r="F2" s="69"/>
      <c r="G2" s="69"/>
      <c r="H2" s="69"/>
      <c r="I2" s="69"/>
      <c r="J2" s="69"/>
      <c r="K2" s="69"/>
      <c r="L2" s="69"/>
      <c r="M2" s="69"/>
      <c r="N2" s="69"/>
      <c r="O2" s="69"/>
      <c r="P2" s="70"/>
    </row>
    <row r="3" spans="2:16" ht="25.5" x14ac:dyDescent="0.25">
      <c r="B3" s="152" t="s">
        <v>37</v>
      </c>
      <c r="C3" s="153"/>
      <c r="D3" s="153"/>
      <c r="E3" s="153"/>
      <c r="F3" s="153"/>
      <c r="G3" s="153"/>
      <c r="H3" s="153"/>
      <c r="I3" s="153"/>
      <c r="J3" s="153"/>
      <c r="K3" s="153"/>
      <c r="L3" s="153"/>
      <c r="M3" s="153"/>
      <c r="N3" s="153"/>
      <c r="O3" s="153"/>
      <c r="P3" s="153"/>
    </row>
    <row r="4" spans="2:16" ht="11.25" customHeight="1" x14ac:dyDescent="0.25">
      <c r="B4" s="76"/>
      <c r="C4" s="22"/>
      <c r="D4" s="22"/>
      <c r="E4" s="22"/>
      <c r="F4" s="22"/>
      <c r="G4" s="22"/>
      <c r="H4" s="22"/>
      <c r="I4" s="22"/>
      <c r="J4" s="22"/>
      <c r="K4" s="22"/>
      <c r="L4" s="22"/>
      <c r="M4" s="22"/>
      <c r="N4" s="22"/>
      <c r="O4" s="22"/>
      <c r="P4" s="77"/>
    </row>
    <row r="5" spans="2:16" ht="48.75" customHeight="1" x14ac:dyDescent="0.25">
      <c r="B5" s="76"/>
      <c r="C5" s="154" t="s">
        <v>111</v>
      </c>
      <c r="D5" s="154"/>
      <c r="E5" s="154"/>
      <c r="F5" s="154"/>
      <c r="G5" s="154"/>
      <c r="H5" s="154"/>
      <c r="I5" s="154"/>
      <c r="J5" s="154"/>
      <c r="K5" s="154"/>
      <c r="L5" s="154"/>
      <c r="M5" s="154"/>
      <c r="N5" s="154"/>
      <c r="O5" s="154"/>
      <c r="P5" s="77"/>
    </row>
    <row r="6" spans="2:16" ht="9" customHeight="1" x14ac:dyDescent="0.25">
      <c r="B6" s="76"/>
      <c r="C6" s="22"/>
      <c r="D6" s="22"/>
      <c r="E6" s="22"/>
      <c r="F6" s="22"/>
      <c r="G6" s="22"/>
      <c r="H6" s="22"/>
      <c r="I6" s="22"/>
      <c r="J6" s="22"/>
      <c r="K6" s="22"/>
      <c r="L6" s="22"/>
      <c r="M6" s="22"/>
      <c r="N6" s="22"/>
      <c r="O6" s="22"/>
      <c r="P6" s="77"/>
    </row>
    <row r="7" spans="2:16" ht="48.75" customHeight="1" x14ac:dyDescent="0.25">
      <c r="B7" s="76"/>
      <c r="C7" s="155" t="s">
        <v>137</v>
      </c>
      <c r="D7" s="155"/>
      <c r="E7" s="155"/>
      <c r="F7" s="155"/>
      <c r="G7" s="155"/>
      <c r="H7" s="155"/>
      <c r="I7" s="155"/>
      <c r="J7" s="155"/>
      <c r="K7" s="155"/>
      <c r="L7" s="155"/>
      <c r="M7" s="155"/>
      <c r="N7" s="155"/>
      <c r="O7" s="155"/>
      <c r="P7" s="77"/>
    </row>
    <row r="8" spans="2:16" ht="34.5" customHeight="1" x14ac:dyDescent="0.25">
      <c r="B8" s="76"/>
      <c r="C8" s="151" t="s">
        <v>113</v>
      </c>
      <c r="D8" s="151"/>
      <c r="E8" s="155" t="s">
        <v>116</v>
      </c>
      <c r="F8" s="155"/>
      <c r="G8" s="155"/>
      <c r="H8" s="155"/>
      <c r="I8" s="155"/>
      <c r="J8" s="155"/>
      <c r="K8" s="155"/>
      <c r="L8" s="155"/>
      <c r="M8" s="155"/>
      <c r="N8" s="155"/>
      <c r="O8" s="155"/>
      <c r="P8" s="77"/>
    </row>
    <row r="9" spans="2:16" x14ac:dyDescent="0.25">
      <c r="B9" s="76"/>
      <c r="C9" s="1"/>
      <c r="D9" s="1"/>
      <c r="E9" s="22"/>
      <c r="F9" s="22"/>
      <c r="G9" s="22"/>
      <c r="H9" s="22"/>
      <c r="I9" s="22"/>
      <c r="J9" s="22"/>
      <c r="K9" s="22"/>
      <c r="L9" s="22"/>
      <c r="M9" s="22"/>
      <c r="N9" s="22"/>
      <c r="O9" s="22"/>
      <c r="P9" s="77"/>
    </row>
    <row r="10" spans="2:16" ht="45.75" customHeight="1" x14ac:dyDescent="0.25">
      <c r="B10" s="76"/>
      <c r="C10" s="151" t="s">
        <v>112</v>
      </c>
      <c r="D10" s="151"/>
      <c r="E10" s="156" t="s">
        <v>117</v>
      </c>
      <c r="F10" s="156"/>
      <c r="G10" s="156"/>
      <c r="H10" s="156"/>
      <c r="I10" s="156"/>
      <c r="J10" s="156"/>
      <c r="K10" s="156"/>
      <c r="L10" s="156"/>
      <c r="M10" s="156"/>
      <c r="N10" s="156"/>
      <c r="O10" s="156"/>
      <c r="P10" s="77"/>
    </row>
    <row r="11" spans="2:16" x14ac:dyDescent="0.25">
      <c r="B11" s="76"/>
      <c r="C11" s="1"/>
      <c r="D11" s="1"/>
      <c r="E11" s="22"/>
      <c r="F11" s="22"/>
      <c r="G11" s="22"/>
      <c r="H11" s="22"/>
      <c r="I11" s="22"/>
      <c r="J11" s="22"/>
      <c r="K11" s="22"/>
      <c r="L11" s="22"/>
      <c r="M11" s="22"/>
      <c r="N11" s="22"/>
      <c r="O11" s="22"/>
      <c r="P11" s="77"/>
    </row>
    <row r="12" spans="2:16" ht="38.25" customHeight="1" x14ac:dyDescent="0.25">
      <c r="B12" s="76"/>
      <c r="C12" s="151" t="s">
        <v>114</v>
      </c>
      <c r="D12" s="151"/>
      <c r="E12" s="155" t="s">
        <v>118</v>
      </c>
      <c r="F12" s="155"/>
      <c r="G12" s="155"/>
      <c r="H12" s="155"/>
      <c r="I12" s="155"/>
      <c r="J12" s="155"/>
      <c r="K12" s="155"/>
      <c r="L12" s="155"/>
      <c r="M12" s="155"/>
      <c r="N12" s="155"/>
      <c r="O12" s="155"/>
      <c r="P12" s="77"/>
    </row>
    <row r="13" spans="2:16" x14ac:dyDescent="0.25">
      <c r="B13" s="76"/>
      <c r="C13" s="1"/>
      <c r="D13" s="1"/>
      <c r="E13" s="22"/>
      <c r="F13" s="22"/>
      <c r="G13" s="22"/>
      <c r="H13" s="22"/>
      <c r="I13" s="22"/>
      <c r="J13" s="22"/>
      <c r="K13" s="22"/>
      <c r="L13" s="22"/>
      <c r="M13" s="22"/>
      <c r="N13" s="22"/>
      <c r="O13" s="22"/>
      <c r="P13" s="77"/>
    </row>
    <row r="14" spans="2:16" ht="49.5" customHeight="1" x14ac:dyDescent="0.25">
      <c r="B14" s="76"/>
      <c r="C14" s="151" t="s">
        <v>115</v>
      </c>
      <c r="D14" s="151"/>
      <c r="E14" s="155" t="s">
        <v>119</v>
      </c>
      <c r="F14" s="155"/>
      <c r="G14" s="155"/>
      <c r="H14" s="155"/>
      <c r="I14" s="155"/>
      <c r="J14" s="155"/>
      <c r="K14" s="155"/>
      <c r="L14" s="155"/>
      <c r="M14" s="155"/>
      <c r="N14" s="155"/>
      <c r="O14" s="155"/>
      <c r="P14" s="77"/>
    </row>
    <row r="15" spans="2:16" x14ac:dyDescent="0.25">
      <c r="B15" s="76"/>
      <c r="C15" s="22"/>
      <c r="D15" s="22"/>
      <c r="E15" s="22"/>
      <c r="F15" s="22"/>
      <c r="G15" s="22"/>
      <c r="H15" s="22"/>
      <c r="I15" s="22"/>
      <c r="J15" s="22"/>
      <c r="K15" s="22"/>
      <c r="L15" s="22"/>
      <c r="M15" s="22"/>
      <c r="N15" s="22"/>
      <c r="O15" s="22"/>
      <c r="P15" s="77"/>
    </row>
    <row r="16" spans="2:16" x14ac:dyDescent="0.25">
      <c r="B16" s="76"/>
      <c r="C16" s="78" t="s">
        <v>120</v>
      </c>
      <c r="D16" s="22"/>
      <c r="E16" s="22"/>
      <c r="F16" s="22"/>
      <c r="G16" s="22"/>
      <c r="H16" s="22"/>
      <c r="I16" s="22"/>
      <c r="J16" s="22"/>
      <c r="K16" s="22"/>
      <c r="L16" s="22"/>
      <c r="M16" s="22"/>
      <c r="N16" s="22"/>
      <c r="O16" s="22"/>
      <c r="P16" s="77"/>
    </row>
    <row r="17" spans="2:16" x14ac:dyDescent="0.25">
      <c r="B17" s="71"/>
      <c r="C17" s="22"/>
      <c r="D17" s="22"/>
      <c r="E17" s="22"/>
      <c r="F17" s="22"/>
      <c r="G17" s="22"/>
      <c r="H17" s="22"/>
      <c r="I17" s="22"/>
      <c r="J17" s="22"/>
      <c r="K17" s="22"/>
      <c r="L17" s="22"/>
      <c r="M17" s="22"/>
      <c r="N17" s="22"/>
      <c r="O17" s="22"/>
      <c r="P17" s="72"/>
    </row>
    <row r="18" spans="2:16" x14ac:dyDescent="0.25">
      <c r="B18" s="71"/>
      <c r="C18" s="22" t="s">
        <v>121</v>
      </c>
      <c r="D18" s="22"/>
      <c r="E18" s="22" t="s">
        <v>122</v>
      </c>
      <c r="F18" s="22"/>
      <c r="G18" s="22"/>
      <c r="H18" s="22"/>
      <c r="I18" s="22"/>
      <c r="J18" s="22"/>
      <c r="K18" s="22"/>
      <c r="L18" s="22"/>
      <c r="M18" s="22"/>
      <c r="N18" s="22"/>
      <c r="O18" s="22"/>
      <c r="P18" s="72"/>
    </row>
    <row r="19" spans="2:16" x14ac:dyDescent="0.25">
      <c r="B19" s="71"/>
      <c r="C19" s="22" t="s">
        <v>123</v>
      </c>
      <c r="D19" s="22"/>
      <c r="E19" s="22" t="s">
        <v>124</v>
      </c>
      <c r="F19" s="22"/>
      <c r="G19" s="22"/>
      <c r="H19" s="22"/>
      <c r="I19" s="22"/>
      <c r="J19" s="22"/>
      <c r="K19" s="22"/>
      <c r="L19" s="22"/>
      <c r="M19" s="22"/>
      <c r="N19" s="22"/>
      <c r="O19" s="22"/>
      <c r="P19" s="72"/>
    </row>
    <row r="20" spans="2:16" x14ac:dyDescent="0.25">
      <c r="B20" s="71"/>
      <c r="C20" s="22" t="s">
        <v>125</v>
      </c>
      <c r="D20" s="22"/>
      <c r="E20" s="22" t="s">
        <v>126</v>
      </c>
      <c r="F20" s="22"/>
      <c r="G20" s="22"/>
      <c r="H20" s="22"/>
      <c r="I20" s="22"/>
      <c r="J20" s="22"/>
      <c r="K20" s="22"/>
      <c r="L20" s="22"/>
      <c r="M20" s="22"/>
      <c r="N20" s="22"/>
      <c r="O20" s="22"/>
      <c r="P20" s="72"/>
    </row>
    <row r="21" spans="2:16" x14ac:dyDescent="0.25">
      <c r="B21" s="71"/>
      <c r="C21" s="22" t="s">
        <v>127</v>
      </c>
      <c r="D21" s="22"/>
      <c r="E21" s="22" t="s">
        <v>128</v>
      </c>
      <c r="F21" s="22"/>
      <c r="G21" s="22"/>
      <c r="H21" s="22"/>
      <c r="I21" s="22"/>
      <c r="J21" s="22"/>
      <c r="K21" s="22"/>
      <c r="L21" s="22"/>
      <c r="M21" s="22"/>
      <c r="N21" s="22"/>
      <c r="O21" s="22"/>
      <c r="P21" s="72"/>
    </row>
    <row r="22" spans="2:16" x14ac:dyDescent="0.25">
      <c r="B22" s="71"/>
      <c r="C22" s="22" t="s">
        <v>129</v>
      </c>
      <c r="D22" s="22"/>
      <c r="E22" s="22" t="s">
        <v>130</v>
      </c>
      <c r="F22" s="22"/>
      <c r="G22" s="22"/>
      <c r="H22" s="22"/>
      <c r="I22" s="22"/>
      <c r="J22" s="22"/>
      <c r="K22" s="22"/>
      <c r="L22" s="22"/>
      <c r="M22" s="22"/>
      <c r="N22" s="22"/>
      <c r="O22" s="22"/>
      <c r="P22" s="72"/>
    </row>
    <row r="23" spans="2:16" x14ac:dyDescent="0.25">
      <c r="B23" s="71"/>
      <c r="C23" s="22" t="s">
        <v>131</v>
      </c>
      <c r="D23" s="22"/>
      <c r="E23" s="22" t="s">
        <v>132</v>
      </c>
      <c r="F23" s="22"/>
      <c r="G23" s="22"/>
      <c r="H23" s="22"/>
      <c r="I23" s="22"/>
      <c r="J23" s="22"/>
      <c r="K23" s="22"/>
      <c r="L23" s="22"/>
      <c r="M23" s="22"/>
      <c r="N23" s="22"/>
      <c r="O23" s="22"/>
      <c r="P23" s="72"/>
    </row>
    <row r="24" spans="2:16" x14ac:dyDescent="0.25">
      <c r="B24" s="71"/>
      <c r="C24" s="22" t="s">
        <v>133</v>
      </c>
      <c r="D24" s="22"/>
      <c r="E24" s="22" t="s">
        <v>134</v>
      </c>
      <c r="F24" s="22"/>
      <c r="G24" s="22"/>
      <c r="H24" s="22"/>
      <c r="I24" s="22"/>
      <c r="J24" s="22"/>
      <c r="K24" s="22"/>
      <c r="L24" s="22"/>
      <c r="M24" s="22"/>
      <c r="N24" s="22"/>
      <c r="O24" s="22"/>
      <c r="P24" s="72"/>
    </row>
    <row r="25" spans="2:16" x14ac:dyDescent="0.25">
      <c r="B25" s="71"/>
      <c r="C25" s="22" t="s">
        <v>135</v>
      </c>
      <c r="D25" s="22"/>
      <c r="E25" s="22" t="s">
        <v>136</v>
      </c>
      <c r="F25" s="22"/>
      <c r="G25" s="22"/>
      <c r="H25" s="22"/>
      <c r="I25" s="22"/>
      <c r="J25" s="22"/>
      <c r="K25" s="22"/>
      <c r="L25" s="22"/>
      <c r="M25" s="22"/>
      <c r="N25" s="22"/>
      <c r="O25" s="22"/>
      <c r="P25" s="72"/>
    </row>
    <row r="26" spans="2:16" ht="15.75" thickBot="1" x14ac:dyDescent="0.3">
      <c r="B26" s="73"/>
      <c r="C26" s="74"/>
      <c r="D26" s="74"/>
      <c r="E26" s="74"/>
      <c r="F26" s="74"/>
      <c r="G26" s="74"/>
      <c r="H26" s="74"/>
      <c r="I26" s="74"/>
      <c r="J26" s="74"/>
      <c r="K26" s="74"/>
      <c r="L26" s="74"/>
      <c r="M26" s="74"/>
      <c r="N26" s="74"/>
      <c r="O26" s="74"/>
      <c r="P26" s="75"/>
    </row>
    <row r="27" spans="2:16" ht="7.5" customHeight="1" x14ac:dyDescent="0.25"/>
    <row r="28" spans="2:16" x14ac:dyDescent="0.25"/>
    <row r="29" spans="2:16" x14ac:dyDescent="0.25"/>
    <row r="30" spans="2:16" x14ac:dyDescent="0.25"/>
    <row r="31" spans="2:16" x14ac:dyDescent="0.25"/>
    <row r="32" spans="2:16" x14ac:dyDescent="0.25"/>
    <row r="33" spans="7:10" x14ac:dyDescent="0.25"/>
    <row r="34" spans="7:10" ht="18" x14ac:dyDescent="0.25">
      <c r="G34" s="67"/>
      <c r="J34" s="47" t="s">
        <v>29</v>
      </c>
    </row>
    <row r="35" spans="7:10" x14ac:dyDescent="0.25"/>
    <row r="36" spans="7:10" x14ac:dyDescent="0.25"/>
  </sheetData>
  <mergeCells count="11">
    <mergeCell ref="C10:D10"/>
    <mergeCell ref="C12:D12"/>
    <mergeCell ref="C14:D14"/>
    <mergeCell ref="B3:P3"/>
    <mergeCell ref="C5:O5"/>
    <mergeCell ref="C7:O7"/>
    <mergeCell ref="E8:O8"/>
    <mergeCell ref="E10:O10"/>
    <mergeCell ref="E12:O12"/>
    <mergeCell ref="E14:O14"/>
    <mergeCell ref="C8:D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5"/>
  <sheetViews>
    <sheetView showGridLines="0" showZeros="0" topLeftCell="A16" zoomScale="90" zoomScaleNormal="90" workbookViewId="0">
      <selection activeCell="E34" sqref="E34"/>
    </sheetView>
  </sheetViews>
  <sheetFormatPr baseColWidth="10" defaultColWidth="0" defaultRowHeight="14.25" zeroHeight="1" x14ac:dyDescent="0.25"/>
  <cols>
    <col min="1" max="1" width="1.7109375" style="1" customWidth="1"/>
    <col min="2" max="2" width="1.28515625" style="1" customWidth="1"/>
    <col min="3" max="12" width="11.42578125" style="1" customWidth="1"/>
    <col min="13" max="13" width="11.42578125" style="3"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4.5" customHeight="1" thickBot="1" x14ac:dyDescent="0.3">
      <c r="C1" s="2"/>
      <c r="L1" s="1" t="s">
        <v>2</v>
      </c>
    </row>
    <row r="2" spans="2:25" ht="93.75" customHeight="1" x14ac:dyDescent="0.25">
      <c r="B2" s="12"/>
      <c r="C2" s="13"/>
      <c r="D2" s="6"/>
      <c r="E2" s="6"/>
      <c r="F2" s="6"/>
      <c r="G2" s="6"/>
      <c r="H2" s="6"/>
      <c r="I2" s="6"/>
      <c r="J2" s="6"/>
      <c r="K2" s="6"/>
      <c r="L2" s="6"/>
      <c r="M2" s="14"/>
      <c r="N2" s="6"/>
      <c r="O2" s="6"/>
      <c r="P2" s="6"/>
      <c r="Q2" s="6"/>
      <c r="R2" s="6"/>
      <c r="S2" s="6"/>
      <c r="T2" s="7"/>
    </row>
    <row r="3" spans="2:25" ht="27" x14ac:dyDescent="0.25">
      <c r="B3" s="15"/>
      <c r="C3" s="152" t="s">
        <v>146</v>
      </c>
      <c r="D3" s="153"/>
      <c r="E3" s="153"/>
      <c r="F3" s="153"/>
      <c r="G3" s="153"/>
      <c r="H3" s="153"/>
      <c r="I3" s="153"/>
      <c r="J3" s="153"/>
      <c r="K3" s="153"/>
      <c r="L3" s="153"/>
      <c r="M3" s="153"/>
      <c r="N3" s="153"/>
      <c r="O3" s="153"/>
      <c r="P3" s="153"/>
      <c r="Q3" s="153"/>
      <c r="R3" s="153"/>
      <c r="S3" s="153"/>
      <c r="T3" s="16"/>
      <c r="U3" s="4"/>
      <c r="V3" s="4"/>
      <c r="W3" s="4"/>
      <c r="X3" s="4"/>
      <c r="Y3" s="4"/>
    </row>
    <row r="4" spans="2:25" ht="7.5" customHeight="1" x14ac:dyDescent="0.25">
      <c r="B4" s="15"/>
      <c r="C4" s="2"/>
      <c r="T4" s="8"/>
    </row>
    <row r="5" spans="2:25" ht="23.25" customHeight="1" x14ac:dyDescent="0.25">
      <c r="B5" s="15"/>
      <c r="C5" s="160" t="s">
        <v>4</v>
      </c>
      <c r="D5" s="160"/>
      <c r="E5" s="160"/>
      <c r="F5" s="160"/>
      <c r="G5" s="160"/>
      <c r="H5" s="160"/>
      <c r="I5" s="160"/>
      <c r="J5" s="160"/>
      <c r="K5" s="160"/>
      <c r="L5" s="160"/>
      <c r="M5" s="160"/>
      <c r="N5" s="160"/>
      <c r="O5" s="160"/>
      <c r="P5" s="160"/>
      <c r="Q5" s="160"/>
      <c r="R5" s="160"/>
      <c r="S5" s="160"/>
      <c r="T5" s="8"/>
    </row>
    <row r="6" spans="2:25" ht="15" customHeight="1" x14ac:dyDescent="0.25">
      <c r="B6" s="15"/>
      <c r="C6" s="2"/>
      <c r="T6" s="8"/>
    </row>
    <row r="7" spans="2:25" ht="15" customHeight="1" x14ac:dyDescent="0.25">
      <c r="B7" s="15"/>
      <c r="C7" s="161" t="s">
        <v>167</v>
      </c>
      <c r="D7" s="161"/>
      <c r="E7" s="161"/>
      <c r="F7" s="161"/>
      <c r="G7" s="161"/>
      <c r="H7" s="161"/>
      <c r="I7" s="161"/>
      <c r="J7" s="161"/>
      <c r="K7" s="161"/>
      <c r="L7" s="161"/>
      <c r="M7" s="161"/>
      <c r="N7" s="161"/>
      <c r="O7" s="161"/>
      <c r="P7" s="161"/>
      <c r="Q7" s="161"/>
      <c r="R7" s="161"/>
      <c r="S7" s="161"/>
      <c r="T7" s="8"/>
    </row>
    <row r="8" spans="2:25" ht="15" customHeight="1" x14ac:dyDescent="0.25">
      <c r="B8" s="15"/>
      <c r="C8" s="161"/>
      <c r="D8" s="161"/>
      <c r="E8" s="161"/>
      <c r="F8" s="161"/>
      <c r="G8" s="161"/>
      <c r="H8" s="161"/>
      <c r="I8" s="161"/>
      <c r="J8" s="161"/>
      <c r="K8" s="161"/>
      <c r="L8" s="161"/>
      <c r="M8" s="161"/>
      <c r="N8" s="161"/>
      <c r="O8" s="161"/>
      <c r="P8" s="161"/>
      <c r="Q8" s="161"/>
      <c r="R8" s="161"/>
      <c r="S8" s="161"/>
      <c r="T8" s="8"/>
    </row>
    <row r="9" spans="2:25" ht="15" customHeight="1" x14ac:dyDescent="0.25">
      <c r="B9" s="15"/>
      <c r="C9" s="161"/>
      <c r="D9" s="161"/>
      <c r="E9" s="161"/>
      <c r="F9" s="161"/>
      <c r="G9" s="161"/>
      <c r="H9" s="161"/>
      <c r="I9" s="161"/>
      <c r="J9" s="161"/>
      <c r="K9" s="161"/>
      <c r="L9" s="161"/>
      <c r="M9" s="161"/>
      <c r="N9" s="161"/>
      <c r="O9" s="161"/>
      <c r="P9" s="161"/>
      <c r="Q9" s="161"/>
      <c r="R9" s="161"/>
      <c r="S9" s="161"/>
      <c r="T9" s="8"/>
    </row>
    <row r="10" spans="2:25" ht="15" customHeight="1" x14ac:dyDescent="0.25">
      <c r="B10" s="15"/>
      <c r="C10" s="161"/>
      <c r="D10" s="161"/>
      <c r="E10" s="161"/>
      <c r="F10" s="161"/>
      <c r="G10" s="161"/>
      <c r="H10" s="161"/>
      <c r="I10" s="161"/>
      <c r="J10" s="161"/>
      <c r="K10" s="161"/>
      <c r="L10" s="161"/>
      <c r="M10" s="161"/>
      <c r="N10" s="161"/>
      <c r="O10" s="161"/>
      <c r="P10" s="161"/>
      <c r="Q10" s="161"/>
      <c r="R10" s="161"/>
      <c r="S10" s="161"/>
      <c r="T10" s="8"/>
    </row>
    <row r="11" spans="2:25" ht="15" customHeight="1" x14ac:dyDescent="0.25">
      <c r="B11" s="15"/>
      <c r="C11" s="44"/>
      <c r="T11" s="8"/>
    </row>
    <row r="12" spans="2:25" ht="15" customHeight="1" x14ac:dyDescent="0.25">
      <c r="B12" s="15"/>
      <c r="C12" s="158" t="s">
        <v>148</v>
      </c>
      <c r="D12" s="158"/>
      <c r="E12" s="158"/>
      <c r="F12" s="158"/>
      <c r="G12" s="158"/>
      <c r="H12" s="158"/>
      <c r="I12" s="158"/>
      <c r="J12" s="158"/>
      <c r="K12" s="158"/>
      <c r="L12" s="158"/>
      <c r="M12" s="158"/>
      <c r="N12" s="158"/>
      <c r="O12" s="158"/>
      <c r="P12" s="158"/>
      <c r="Q12" s="158"/>
      <c r="R12" s="158"/>
      <c r="S12" s="158"/>
      <c r="T12" s="8"/>
    </row>
    <row r="13" spans="2:25" ht="15" customHeight="1" x14ac:dyDescent="0.25">
      <c r="B13" s="15"/>
      <c r="C13" s="44"/>
      <c r="T13" s="8"/>
    </row>
    <row r="14" spans="2:25" ht="15" customHeight="1" x14ac:dyDescent="0.25">
      <c r="B14" s="15"/>
      <c r="C14" s="45" t="s">
        <v>149</v>
      </c>
      <c r="T14" s="8"/>
    </row>
    <row r="15" spans="2:25" ht="15" customHeight="1" x14ac:dyDescent="0.25">
      <c r="B15" s="15"/>
      <c r="C15" s="44"/>
      <c r="T15" s="8"/>
    </row>
    <row r="16" spans="2:25" ht="15" customHeight="1" x14ac:dyDescent="0.2">
      <c r="B16" s="15"/>
      <c r="C16" s="1" t="s">
        <v>23</v>
      </c>
      <c r="D16" s="48"/>
      <c r="T16" s="8"/>
    </row>
    <row r="17" spans="2:20" ht="15" customHeight="1" x14ac:dyDescent="0.2">
      <c r="B17" s="15"/>
      <c r="C17" s="48"/>
      <c r="D17" s="48"/>
      <c r="T17" s="8"/>
    </row>
    <row r="18" spans="2:20" ht="15" customHeight="1" x14ac:dyDescent="0.2">
      <c r="B18" s="15"/>
      <c r="C18" s="49" t="s">
        <v>9</v>
      </c>
      <c r="D18" s="44" t="s">
        <v>152</v>
      </c>
      <c r="T18" s="8"/>
    </row>
    <row r="19" spans="2:20" ht="15" customHeight="1" x14ac:dyDescent="0.2">
      <c r="B19" s="15"/>
      <c r="C19" s="49" t="s">
        <v>9</v>
      </c>
      <c r="D19" s="1" t="s">
        <v>153</v>
      </c>
      <c r="T19" s="8"/>
    </row>
    <row r="20" spans="2:20" ht="15" customHeight="1" x14ac:dyDescent="0.2">
      <c r="B20" s="15"/>
      <c r="C20" s="49" t="s">
        <v>9</v>
      </c>
      <c r="D20" s="1" t="s">
        <v>154</v>
      </c>
      <c r="T20" s="8"/>
    </row>
    <row r="21" spans="2:20" ht="15" customHeight="1" x14ac:dyDescent="0.2">
      <c r="B21" s="15"/>
      <c r="C21" s="49" t="s">
        <v>9</v>
      </c>
      <c r="D21" s="1" t="s">
        <v>24</v>
      </c>
      <c r="T21" s="8"/>
    </row>
    <row r="22" spans="2:20" ht="15" customHeight="1" x14ac:dyDescent="0.2">
      <c r="B22" s="15"/>
      <c r="C22" s="49" t="s">
        <v>9</v>
      </c>
      <c r="D22" s="1" t="s">
        <v>43</v>
      </c>
      <c r="T22" s="8"/>
    </row>
    <row r="23" spans="2:20" ht="15" customHeight="1" x14ac:dyDescent="0.2">
      <c r="B23" s="15"/>
      <c r="C23" s="49" t="s">
        <v>9</v>
      </c>
      <c r="D23" s="1" t="s">
        <v>150</v>
      </c>
      <c r="T23" s="8"/>
    </row>
    <row r="24" spans="2:20" ht="15" customHeight="1" x14ac:dyDescent="0.2">
      <c r="B24" s="15"/>
      <c r="C24" s="49" t="s">
        <v>9</v>
      </c>
      <c r="D24" s="44" t="s">
        <v>25</v>
      </c>
      <c r="T24" s="8"/>
    </row>
    <row r="25" spans="2:20" ht="15" customHeight="1" x14ac:dyDescent="0.2">
      <c r="B25" s="15"/>
      <c r="C25" s="49"/>
      <c r="T25" s="8"/>
    </row>
    <row r="26" spans="2:20" ht="15" customHeight="1" x14ac:dyDescent="0.25">
      <c r="B26" s="15"/>
      <c r="C26" s="1" t="s">
        <v>168</v>
      </c>
      <c r="T26" s="8"/>
    </row>
    <row r="27" spans="2:20" ht="15" customHeight="1" x14ac:dyDescent="0.25">
      <c r="B27" s="15"/>
      <c r="T27" s="8"/>
    </row>
    <row r="28" spans="2:20" ht="15" customHeight="1" x14ac:dyDescent="0.25">
      <c r="B28" s="15"/>
      <c r="C28" s="1" t="s">
        <v>22</v>
      </c>
      <c r="T28" s="8"/>
    </row>
    <row r="29" spans="2:20" ht="15" customHeight="1" x14ac:dyDescent="0.25">
      <c r="B29" s="15"/>
      <c r="T29" s="8"/>
    </row>
    <row r="30" spans="2:20" ht="15" customHeight="1" x14ac:dyDescent="0.25">
      <c r="B30" s="15"/>
      <c r="C30" s="34" t="s">
        <v>10</v>
      </c>
      <c r="D30" s="34" t="s">
        <v>11</v>
      </c>
      <c r="E30" s="34" t="s">
        <v>12</v>
      </c>
      <c r="T30" s="8"/>
    </row>
    <row r="31" spans="2:20" ht="15" customHeight="1" x14ac:dyDescent="0.25">
      <c r="B31" s="15"/>
      <c r="C31" s="35" t="s">
        <v>13</v>
      </c>
      <c r="D31" s="36">
        <v>1</v>
      </c>
      <c r="E31" s="80"/>
      <c r="T31" s="8"/>
    </row>
    <row r="32" spans="2:20" ht="15" customHeight="1" x14ac:dyDescent="0.25">
      <c r="B32" s="15"/>
      <c r="C32" s="37" t="s">
        <v>14</v>
      </c>
      <c r="D32" s="38">
        <v>2</v>
      </c>
      <c r="E32" s="81"/>
      <c r="T32" s="8"/>
    </row>
    <row r="33" spans="2:20" ht="15" customHeight="1" x14ac:dyDescent="0.25">
      <c r="B33" s="15"/>
      <c r="C33" s="37" t="s">
        <v>15</v>
      </c>
      <c r="D33" s="38">
        <v>3</v>
      </c>
      <c r="E33" s="39"/>
      <c r="T33" s="8"/>
    </row>
    <row r="34" spans="2:20" ht="15" customHeight="1" x14ac:dyDescent="0.25">
      <c r="B34" s="15"/>
      <c r="C34" s="37" t="s">
        <v>16</v>
      </c>
      <c r="D34" s="38">
        <v>4</v>
      </c>
      <c r="E34" s="40"/>
      <c r="T34" s="8"/>
    </row>
    <row r="35" spans="2:20" ht="15" customHeight="1" x14ac:dyDescent="0.25">
      <c r="B35" s="15"/>
      <c r="C35" s="41" t="s">
        <v>17</v>
      </c>
      <c r="D35" s="42">
        <v>5</v>
      </c>
      <c r="E35" s="43"/>
      <c r="T35" s="8"/>
    </row>
    <row r="36" spans="2:20" ht="15" customHeight="1" x14ac:dyDescent="0.25">
      <c r="B36" s="15"/>
      <c r="T36" s="8"/>
    </row>
    <row r="37" spans="2:20" ht="15" customHeight="1" x14ac:dyDescent="0.25">
      <c r="B37" s="15"/>
      <c r="C37" s="158" t="s">
        <v>169</v>
      </c>
      <c r="D37" s="158"/>
      <c r="E37" s="158"/>
      <c r="F37" s="158"/>
      <c r="G37" s="158"/>
      <c r="H37" s="158"/>
      <c r="I37" s="158"/>
      <c r="J37" s="158"/>
      <c r="K37" s="158"/>
      <c r="L37" s="158"/>
      <c r="M37" s="158"/>
      <c r="N37" s="158"/>
      <c r="O37" s="158"/>
      <c r="P37" s="158"/>
      <c r="Q37" s="158"/>
      <c r="R37" s="158"/>
      <c r="S37" s="158"/>
      <c r="T37" s="8"/>
    </row>
    <row r="38" spans="2:20" ht="15" customHeight="1" x14ac:dyDescent="0.25">
      <c r="B38" s="15"/>
      <c r="C38" s="158"/>
      <c r="D38" s="158"/>
      <c r="E38" s="158"/>
      <c r="F38" s="158"/>
      <c r="G38" s="158"/>
      <c r="H38" s="158"/>
      <c r="I38" s="158"/>
      <c r="J38" s="158"/>
      <c r="K38" s="158"/>
      <c r="L38" s="158"/>
      <c r="M38" s="158"/>
      <c r="N38" s="158"/>
      <c r="O38" s="158"/>
      <c r="P38" s="158"/>
      <c r="Q38" s="158"/>
      <c r="R38" s="158"/>
      <c r="S38" s="158"/>
      <c r="T38" s="8"/>
    </row>
    <row r="39" spans="2:20" ht="15" customHeight="1" x14ac:dyDescent="0.25">
      <c r="B39" s="15"/>
      <c r="T39" s="8"/>
    </row>
    <row r="40" spans="2:20" ht="15" customHeight="1" x14ac:dyDescent="0.25">
      <c r="B40" s="15"/>
      <c r="C40" s="122" t="s">
        <v>170</v>
      </c>
      <c r="M40" s="1"/>
      <c r="T40" s="8"/>
    </row>
    <row r="41" spans="2:20" ht="15" customHeight="1" x14ac:dyDescent="0.25">
      <c r="B41" s="15"/>
      <c r="M41" s="1"/>
      <c r="T41" s="8"/>
    </row>
    <row r="42" spans="2:20" x14ac:dyDescent="0.25">
      <c r="B42" s="15"/>
      <c r="C42" s="162" t="s">
        <v>151</v>
      </c>
      <c r="D42" s="162"/>
      <c r="E42" s="162"/>
      <c r="F42" s="162"/>
      <c r="G42" s="162"/>
      <c r="H42" s="162"/>
      <c r="I42" s="162"/>
      <c r="J42" s="162"/>
      <c r="K42" s="162"/>
      <c r="L42" s="162"/>
      <c r="M42" s="162"/>
      <c r="N42" s="162"/>
      <c r="O42" s="162"/>
      <c r="P42" s="162"/>
      <c r="Q42" s="162"/>
      <c r="R42" s="162"/>
      <c r="S42" s="162"/>
      <c r="T42" s="8"/>
    </row>
    <row r="43" spans="2:20" x14ac:dyDescent="0.25">
      <c r="B43" s="15"/>
      <c r="C43" s="162"/>
      <c r="D43" s="162"/>
      <c r="E43" s="162"/>
      <c r="F43" s="162"/>
      <c r="G43" s="162"/>
      <c r="H43" s="162"/>
      <c r="I43" s="162"/>
      <c r="J43" s="162"/>
      <c r="K43" s="162"/>
      <c r="L43" s="162"/>
      <c r="M43" s="162"/>
      <c r="N43" s="162"/>
      <c r="O43" s="162"/>
      <c r="P43" s="162"/>
      <c r="Q43" s="162"/>
      <c r="R43" s="162"/>
      <c r="S43" s="162"/>
      <c r="T43" s="8"/>
    </row>
    <row r="44" spans="2:20" x14ac:dyDescent="0.25">
      <c r="B44" s="15"/>
      <c r="C44" s="162"/>
      <c r="D44" s="162"/>
      <c r="E44" s="162"/>
      <c r="F44" s="162"/>
      <c r="G44" s="162"/>
      <c r="H44" s="162"/>
      <c r="I44" s="162"/>
      <c r="J44" s="162"/>
      <c r="K44" s="162"/>
      <c r="L44" s="162"/>
      <c r="M44" s="162"/>
      <c r="N44" s="162"/>
      <c r="O44" s="162"/>
      <c r="P44" s="162"/>
      <c r="Q44" s="162"/>
      <c r="R44" s="162"/>
      <c r="S44" s="162"/>
      <c r="T44" s="8"/>
    </row>
    <row r="45" spans="2:20" x14ac:dyDescent="0.25">
      <c r="B45" s="15"/>
      <c r="M45" s="1"/>
      <c r="T45" s="8"/>
    </row>
    <row r="46" spans="2:20" x14ac:dyDescent="0.25">
      <c r="B46" s="15"/>
      <c r="C46" s="158" t="s">
        <v>171</v>
      </c>
      <c r="D46" s="158"/>
      <c r="E46" s="158"/>
      <c r="F46" s="158"/>
      <c r="G46" s="158"/>
      <c r="H46" s="158"/>
      <c r="I46" s="158"/>
      <c r="J46" s="158"/>
      <c r="K46" s="158"/>
      <c r="L46" s="158"/>
      <c r="M46" s="158"/>
      <c r="N46" s="158"/>
      <c r="O46" s="158"/>
      <c r="P46" s="158"/>
      <c r="Q46" s="158"/>
      <c r="R46" s="158"/>
      <c r="S46" s="158"/>
      <c r="T46" s="8"/>
    </row>
    <row r="47" spans="2:20" x14ac:dyDescent="0.25">
      <c r="B47" s="15"/>
      <c r="C47" s="158"/>
      <c r="D47" s="158"/>
      <c r="E47" s="158"/>
      <c r="F47" s="158"/>
      <c r="G47" s="158"/>
      <c r="H47" s="158"/>
      <c r="I47" s="158"/>
      <c r="J47" s="158"/>
      <c r="K47" s="158"/>
      <c r="L47" s="158"/>
      <c r="M47" s="158"/>
      <c r="N47" s="158"/>
      <c r="O47" s="158"/>
      <c r="P47" s="158"/>
      <c r="Q47" s="158"/>
      <c r="R47" s="158"/>
      <c r="S47" s="158"/>
      <c r="T47" s="8"/>
    </row>
    <row r="48" spans="2:20" x14ac:dyDescent="0.25">
      <c r="B48" s="15"/>
      <c r="T48" s="8"/>
    </row>
    <row r="49" spans="2:20" x14ac:dyDescent="0.25">
      <c r="B49" s="15"/>
      <c r="C49" s="1" t="s">
        <v>26</v>
      </c>
      <c r="T49" s="8"/>
    </row>
    <row r="50" spans="2:20" ht="15" customHeight="1" x14ac:dyDescent="0.25">
      <c r="B50" s="15"/>
      <c r="T50" s="8"/>
    </row>
    <row r="51" spans="2:20" ht="15" customHeight="1" x14ac:dyDescent="0.25">
      <c r="B51" s="15"/>
      <c r="T51" s="8"/>
    </row>
    <row r="52" spans="2:20" ht="15" customHeight="1" x14ac:dyDescent="0.25">
      <c r="B52" s="15"/>
      <c r="C52" s="44"/>
      <c r="T52" s="8"/>
    </row>
    <row r="53" spans="2:20" ht="15" customHeight="1" x14ac:dyDescent="0.25">
      <c r="B53" s="15"/>
      <c r="C53" s="45" t="s">
        <v>27</v>
      </c>
      <c r="T53" s="8"/>
    </row>
    <row r="54" spans="2:20" ht="15" customHeight="1" x14ac:dyDescent="0.25">
      <c r="B54" s="15"/>
      <c r="C54" s="44"/>
      <c r="T54" s="8"/>
    </row>
    <row r="55" spans="2:20" ht="15" customHeight="1" x14ac:dyDescent="0.25">
      <c r="B55" s="15"/>
      <c r="C55" s="158" t="s">
        <v>155</v>
      </c>
      <c r="D55" s="158"/>
      <c r="E55" s="158"/>
      <c r="F55" s="158"/>
      <c r="G55" s="158"/>
      <c r="H55" s="158"/>
      <c r="I55" s="158"/>
      <c r="J55" s="158"/>
      <c r="K55" s="158"/>
      <c r="L55" s="158"/>
      <c r="M55" s="158"/>
      <c r="N55" s="158"/>
      <c r="O55" s="158"/>
      <c r="P55" s="158"/>
      <c r="Q55" s="158"/>
      <c r="R55" s="158"/>
      <c r="S55" s="158"/>
      <c r="T55" s="8"/>
    </row>
    <row r="56" spans="2:20" ht="15" customHeight="1" x14ac:dyDescent="0.25">
      <c r="B56" s="15"/>
      <c r="C56" s="158"/>
      <c r="D56" s="158"/>
      <c r="E56" s="158"/>
      <c r="F56" s="158"/>
      <c r="G56" s="158"/>
      <c r="H56" s="158"/>
      <c r="I56" s="158"/>
      <c r="J56" s="158"/>
      <c r="K56" s="158"/>
      <c r="L56" s="158"/>
      <c r="M56" s="158"/>
      <c r="N56" s="158"/>
      <c r="O56" s="158"/>
      <c r="P56" s="158"/>
      <c r="Q56" s="158"/>
      <c r="R56" s="158"/>
      <c r="S56" s="158"/>
      <c r="T56" s="8"/>
    </row>
    <row r="57" spans="2:20" ht="15" customHeight="1" x14ac:dyDescent="0.25">
      <c r="B57" s="15"/>
      <c r="T57" s="8"/>
    </row>
    <row r="58" spans="2:20" ht="15" customHeight="1" x14ac:dyDescent="0.25">
      <c r="B58" s="15"/>
      <c r="C58" s="158" t="s">
        <v>62</v>
      </c>
      <c r="D58" s="158"/>
      <c r="E58" s="158"/>
      <c r="F58" s="158"/>
      <c r="G58" s="158"/>
      <c r="H58" s="158"/>
      <c r="I58" s="158"/>
      <c r="J58" s="158"/>
      <c r="K58" s="158"/>
      <c r="L58" s="158"/>
      <c r="M58" s="158"/>
      <c r="N58" s="158"/>
      <c r="O58" s="158"/>
      <c r="P58" s="158"/>
      <c r="Q58" s="158"/>
      <c r="R58" s="158"/>
      <c r="S58" s="158"/>
      <c r="T58" s="8"/>
    </row>
    <row r="59" spans="2:20" ht="15" customHeight="1" x14ac:dyDescent="0.25">
      <c r="B59" s="15"/>
      <c r="C59" s="158"/>
      <c r="D59" s="158"/>
      <c r="E59" s="158"/>
      <c r="F59" s="158"/>
      <c r="G59" s="158"/>
      <c r="H59" s="158"/>
      <c r="I59" s="158"/>
      <c r="J59" s="158"/>
      <c r="K59" s="158"/>
      <c r="L59" s="158"/>
      <c r="M59" s="158"/>
      <c r="N59" s="158"/>
      <c r="O59" s="158"/>
      <c r="P59" s="158"/>
      <c r="Q59" s="158"/>
      <c r="R59" s="158"/>
      <c r="S59" s="158"/>
      <c r="T59" s="8"/>
    </row>
    <row r="60" spans="2:20" ht="15" customHeight="1" x14ac:dyDescent="0.25">
      <c r="B60" s="15"/>
      <c r="T60" s="8"/>
    </row>
    <row r="61" spans="2:20" ht="15" customHeight="1" x14ac:dyDescent="0.25">
      <c r="B61" s="15"/>
      <c r="C61" s="158" t="s">
        <v>156</v>
      </c>
      <c r="D61" s="158"/>
      <c r="E61" s="158"/>
      <c r="F61" s="158"/>
      <c r="G61" s="158"/>
      <c r="H61" s="158"/>
      <c r="I61" s="158"/>
      <c r="J61" s="158"/>
      <c r="K61" s="158"/>
      <c r="L61" s="158"/>
      <c r="M61" s="158"/>
      <c r="N61" s="158"/>
      <c r="O61" s="158"/>
      <c r="P61" s="158"/>
      <c r="Q61" s="158"/>
      <c r="R61" s="158"/>
      <c r="S61" s="158"/>
      <c r="T61" s="8"/>
    </row>
    <row r="62" spans="2:20" ht="15" customHeight="1" x14ac:dyDescent="0.25">
      <c r="B62" s="15"/>
      <c r="C62" s="158"/>
      <c r="D62" s="158"/>
      <c r="E62" s="158"/>
      <c r="F62" s="158"/>
      <c r="G62" s="158"/>
      <c r="H62" s="158"/>
      <c r="I62" s="158"/>
      <c r="J62" s="158"/>
      <c r="K62" s="158"/>
      <c r="L62" s="158"/>
      <c r="M62" s="158"/>
      <c r="N62" s="158"/>
      <c r="O62" s="158"/>
      <c r="P62" s="158"/>
      <c r="Q62" s="158"/>
      <c r="R62" s="158"/>
      <c r="S62" s="158"/>
      <c r="T62" s="8"/>
    </row>
    <row r="63" spans="2:20" ht="15" customHeight="1" x14ac:dyDescent="0.25">
      <c r="B63" s="15"/>
      <c r="T63" s="8"/>
    </row>
    <row r="64" spans="2:20" ht="15" customHeight="1" x14ac:dyDescent="0.25">
      <c r="B64" s="15"/>
      <c r="C64" s="158" t="s">
        <v>60</v>
      </c>
      <c r="D64" s="158"/>
      <c r="E64" s="158"/>
      <c r="F64" s="158"/>
      <c r="G64" s="158"/>
      <c r="H64" s="158"/>
      <c r="I64" s="158"/>
      <c r="J64" s="158"/>
      <c r="K64" s="158"/>
      <c r="L64" s="158"/>
      <c r="M64" s="158"/>
      <c r="N64" s="158"/>
      <c r="O64" s="158"/>
      <c r="P64" s="158"/>
      <c r="Q64" s="158"/>
      <c r="R64" s="158"/>
      <c r="S64" s="158"/>
      <c r="T64" s="8"/>
    </row>
    <row r="65" spans="2:20" ht="15" customHeight="1" x14ac:dyDescent="0.25">
      <c r="B65" s="15"/>
      <c r="C65" s="158"/>
      <c r="D65" s="158"/>
      <c r="E65" s="158"/>
      <c r="F65" s="158"/>
      <c r="G65" s="158"/>
      <c r="H65" s="158"/>
      <c r="I65" s="158"/>
      <c r="J65" s="158"/>
      <c r="K65" s="158"/>
      <c r="L65" s="158"/>
      <c r="M65" s="158"/>
      <c r="N65" s="158"/>
      <c r="O65" s="158"/>
      <c r="P65" s="158"/>
      <c r="Q65" s="158"/>
      <c r="R65" s="158"/>
      <c r="S65" s="158"/>
      <c r="T65" s="8"/>
    </row>
    <row r="66" spans="2:20" ht="15" customHeight="1" x14ac:dyDescent="0.25">
      <c r="B66" s="15"/>
      <c r="C66" s="50"/>
      <c r="D66" s="50"/>
      <c r="E66" s="50"/>
      <c r="F66" s="50"/>
      <c r="G66" s="50"/>
      <c r="H66" s="50"/>
      <c r="I66" s="50"/>
      <c r="J66" s="50"/>
      <c r="K66" s="50"/>
      <c r="L66" s="50"/>
      <c r="M66" s="50"/>
      <c r="N66" s="50"/>
      <c r="O66" s="50"/>
      <c r="P66" s="50"/>
      <c r="Q66" s="50"/>
      <c r="R66" s="50"/>
      <c r="S66" s="50"/>
      <c r="T66" s="8"/>
    </row>
    <row r="67" spans="2:20" ht="15" customHeight="1" x14ac:dyDescent="0.25">
      <c r="B67" s="15"/>
      <c r="C67" s="44"/>
      <c r="T67" s="8"/>
    </row>
    <row r="68" spans="2:20" ht="15" customHeight="1" x14ac:dyDescent="0.25">
      <c r="B68" s="15"/>
      <c r="C68" s="45" t="s">
        <v>157</v>
      </c>
      <c r="T68" s="8"/>
    </row>
    <row r="69" spans="2:20" ht="15.75" customHeight="1" x14ac:dyDescent="0.25">
      <c r="B69" s="15"/>
      <c r="C69" s="44"/>
      <c r="T69" s="8"/>
    </row>
    <row r="70" spans="2:20" ht="15" customHeight="1" x14ac:dyDescent="0.25">
      <c r="B70" s="15"/>
      <c r="C70" s="1" t="s">
        <v>31</v>
      </c>
      <c r="T70" s="8"/>
    </row>
    <row r="71" spans="2:20" ht="15" customHeight="1" x14ac:dyDescent="0.25">
      <c r="B71" s="15"/>
      <c r="T71" s="8"/>
    </row>
    <row r="72" spans="2:20" ht="15" customHeight="1" x14ac:dyDescent="0.25">
      <c r="B72" s="15"/>
      <c r="C72" s="1" t="s">
        <v>33</v>
      </c>
      <c r="T72" s="8"/>
    </row>
    <row r="73" spans="2:20" ht="15" customHeight="1" x14ac:dyDescent="0.25">
      <c r="B73" s="15"/>
      <c r="T73" s="8"/>
    </row>
    <row r="74" spans="2:20" ht="15" customHeight="1" x14ac:dyDescent="0.25">
      <c r="B74" s="15"/>
      <c r="C74" s="1" t="s">
        <v>34</v>
      </c>
      <c r="T74" s="8"/>
    </row>
    <row r="75" spans="2:20" ht="15" customHeight="1" x14ac:dyDescent="0.25">
      <c r="B75" s="15"/>
      <c r="T75" s="8"/>
    </row>
    <row r="76" spans="2:20" ht="15" customHeight="1" x14ac:dyDescent="0.2">
      <c r="B76" s="15"/>
      <c r="C76" s="49" t="s">
        <v>9</v>
      </c>
      <c r="D76" s="1" t="s">
        <v>160</v>
      </c>
      <c r="T76" s="8"/>
    </row>
    <row r="77" spans="2:20" ht="15" customHeight="1" x14ac:dyDescent="0.2">
      <c r="B77" s="15"/>
      <c r="C77" s="49" t="s">
        <v>9</v>
      </c>
      <c r="D77" s="1" t="s">
        <v>32</v>
      </c>
      <c r="T77" s="8"/>
    </row>
    <row r="78" spans="2:20" ht="15" customHeight="1" x14ac:dyDescent="0.2">
      <c r="B78" s="15"/>
      <c r="C78" s="49" t="s">
        <v>9</v>
      </c>
      <c r="D78" s="1" t="s">
        <v>161</v>
      </c>
      <c r="T78" s="8"/>
    </row>
    <row r="79" spans="2:20" ht="15" customHeight="1" x14ac:dyDescent="0.2">
      <c r="B79" s="15"/>
      <c r="C79" s="49" t="s">
        <v>9</v>
      </c>
      <c r="D79" s="1" t="s">
        <v>162</v>
      </c>
      <c r="T79" s="8"/>
    </row>
    <row r="80" spans="2:20" ht="15" customHeight="1" x14ac:dyDescent="0.25">
      <c r="B80" s="15"/>
      <c r="C80" s="44"/>
      <c r="T80" s="8"/>
    </row>
    <row r="81" spans="2:20" ht="15" customHeight="1" x14ac:dyDescent="0.25">
      <c r="B81" s="15"/>
      <c r="C81" s="1" t="s">
        <v>173</v>
      </c>
      <c r="T81" s="8"/>
    </row>
    <row r="82" spans="2:20" ht="15" customHeight="1" x14ac:dyDescent="0.25">
      <c r="B82" s="15"/>
      <c r="C82" s="44"/>
      <c r="T82" s="8"/>
    </row>
    <row r="83" spans="2:20" ht="15" customHeight="1" x14ac:dyDescent="0.2">
      <c r="B83" s="15"/>
      <c r="C83" s="49" t="s">
        <v>9</v>
      </c>
      <c r="D83" s="1" t="s">
        <v>163</v>
      </c>
      <c r="T83" s="8"/>
    </row>
    <row r="84" spans="2:20" ht="15" customHeight="1" x14ac:dyDescent="0.2">
      <c r="B84" s="15"/>
      <c r="C84" s="49" t="s">
        <v>9</v>
      </c>
      <c r="D84" s="1" t="s">
        <v>164</v>
      </c>
      <c r="T84" s="8"/>
    </row>
    <row r="85" spans="2:20" ht="15" customHeight="1" x14ac:dyDescent="0.2">
      <c r="B85" s="15"/>
      <c r="C85" s="49" t="s">
        <v>9</v>
      </c>
      <c r="D85" s="1" t="s">
        <v>165</v>
      </c>
      <c r="T85" s="8"/>
    </row>
    <row r="86" spans="2:20" ht="15" customHeight="1" x14ac:dyDescent="0.2">
      <c r="B86" s="15"/>
      <c r="C86" s="49"/>
      <c r="T86" s="8"/>
    </row>
    <row r="87" spans="2:20" ht="15" customHeight="1" x14ac:dyDescent="0.2">
      <c r="B87" s="15"/>
      <c r="C87" s="49"/>
      <c r="T87" s="8"/>
    </row>
    <row r="88" spans="2:20" ht="15" customHeight="1" x14ac:dyDescent="0.25">
      <c r="B88" s="15"/>
      <c r="C88" s="158" t="s">
        <v>35</v>
      </c>
      <c r="D88" s="159"/>
      <c r="E88" s="159"/>
      <c r="F88" s="159"/>
      <c r="G88" s="159"/>
      <c r="H88" s="159"/>
      <c r="I88" s="159"/>
      <c r="J88" s="159"/>
      <c r="K88" s="159"/>
      <c r="L88" s="159"/>
      <c r="M88" s="159"/>
      <c r="N88" s="159"/>
      <c r="O88" s="159"/>
      <c r="P88" s="159"/>
      <c r="Q88" s="159"/>
      <c r="R88" s="159"/>
      <c r="S88" s="159"/>
      <c r="T88" s="8"/>
    </row>
    <row r="89" spans="2:20" ht="15" customHeight="1" x14ac:dyDescent="0.25">
      <c r="B89" s="15"/>
      <c r="C89" s="159"/>
      <c r="D89" s="159"/>
      <c r="E89" s="159"/>
      <c r="F89" s="159"/>
      <c r="G89" s="159"/>
      <c r="H89" s="159"/>
      <c r="I89" s="159"/>
      <c r="J89" s="159"/>
      <c r="K89" s="159"/>
      <c r="L89" s="159"/>
      <c r="M89" s="159"/>
      <c r="N89" s="159"/>
      <c r="O89" s="159"/>
      <c r="P89" s="159"/>
      <c r="Q89" s="159"/>
      <c r="R89" s="159"/>
      <c r="S89" s="159"/>
      <c r="T89" s="8"/>
    </row>
    <row r="90" spans="2:20" ht="15" customHeight="1" x14ac:dyDescent="0.2">
      <c r="B90" s="15"/>
      <c r="C90" s="49"/>
      <c r="T90" s="8"/>
    </row>
    <row r="91" spans="2:20" ht="15" customHeight="1" thickBot="1" x14ac:dyDescent="0.3">
      <c r="B91" s="17"/>
      <c r="C91" s="9"/>
      <c r="D91" s="9"/>
      <c r="E91" s="9"/>
      <c r="F91" s="9"/>
      <c r="G91" s="9"/>
      <c r="H91" s="9"/>
      <c r="I91" s="9"/>
      <c r="J91" s="9"/>
      <c r="K91" s="9"/>
      <c r="L91" s="9"/>
      <c r="M91" s="10"/>
      <c r="N91" s="9"/>
      <c r="O91" s="9"/>
      <c r="P91" s="9"/>
      <c r="Q91" s="9"/>
      <c r="R91" s="9"/>
      <c r="S91" s="9"/>
      <c r="T91" s="11"/>
    </row>
    <row r="92" spans="2:20" x14ac:dyDescent="0.25"/>
    <row r="93" spans="2:20" x14ac:dyDescent="0.25"/>
    <row r="94" spans="2:20" x14ac:dyDescent="0.25"/>
    <row r="95" spans="2:20" x14ac:dyDescent="0.25"/>
    <row r="96" spans="2:20" x14ac:dyDescent="0.25"/>
    <row r="97" spans="11:12" x14ac:dyDescent="0.25"/>
    <row r="98" spans="11:12" x14ac:dyDescent="0.25"/>
    <row r="99" spans="11:12" ht="18" x14ac:dyDescent="0.25">
      <c r="K99" s="157" t="s">
        <v>29</v>
      </c>
      <c r="L99" s="157"/>
    </row>
    <row r="100" spans="11:12" x14ac:dyDescent="0.25"/>
    <row r="101" spans="11:12" x14ac:dyDescent="0.25"/>
    <row r="102" spans="11:12" x14ac:dyDescent="0.25"/>
    <row r="103" spans="11:12" x14ac:dyDescent="0.25"/>
    <row r="104" spans="11:12" x14ac:dyDescent="0.25"/>
    <row r="105" spans="11:12" x14ac:dyDescent="0.25"/>
  </sheetData>
  <mergeCells count="13">
    <mergeCell ref="K99:L99"/>
    <mergeCell ref="C88:S89"/>
    <mergeCell ref="C3:S3"/>
    <mergeCell ref="C5:S5"/>
    <mergeCell ref="C7:S10"/>
    <mergeCell ref="C61:S62"/>
    <mergeCell ref="C64:S65"/>
    <mergeCell ref="C55:S56"/>
    <mergeCell ref="C58:S59"/>
    <mergeCell ref="C12:S12"/>
    <mergeCell ref="C37:S38"/>
    <mergeCell ref="C42:S44"/>
    <mergeCell ref="C46:S47"/>
  </mergeCells>
  <pageMargins left="0.7" right="0.7" top="0.75" bottom="0.75" header="0.3" footer="0.3"/>
  <pageSetup orientation="portrait" horizontalDpi="4294967294"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showGridLines="0" showZeros="0" tabSelected="1" zoomScale="130" zoomScaleNormal="130" workbookViewId="0">
      <selection activeCell="C3" sqref="C3:K3"/>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9.28515625" style="1" customWidth="1"/>
    <col min="5" max="5" width="2" style="1" hidden="1" customWidth="1"/>
    <col min="6" max="6" width="26.42578125" style="1" customWidth="1"/>
    <col min="7" max="7" width="19" style="1" customWidth="1"/>
    <col min="8" max="8" width="10.7109375" style="1" hidden="1" customWidth="1"/>
    <col min="9" max="9" width="60.7109375" style="1" customWidth="1"/>
    <col min="10" max="10" width="17.7109375" style="1" customWidth="1"/>
    <col min="11" max="11" width="28.42578125" style="1" customWidth="1"/>
    <col min="12" max="12" width="2.28515625" style="1" customWidth="1"/>
    <col min="13" max="13" width="5.140625" style="1" customWidth="1"/>
    <col min="14" max="14" width="11.42578125" style="1" customWidth="1"/>
    <col min="15" max="15" width="6.7109375" style="1" customWidth="1"/>
    <col min="16" max="16" width="0" style="1" hidden="1" customWidth="1"/>
    <col min="17" max="16384" width="11.42578125" style="1" hidden="1"/>
  </cols>
  <sheetData>
    <row r="1" spans="2:16" ht="4.5" customHeight="1" thickBot="1" x14ac:dyDescent="0.3">
      <c r="C1" s="2"/>
      <c r="I1" s="1" t="s">
        <v>2</v>
      </c>
    </row>
    <row r="2" spans="2:16" ht="100.5" customHeight="1" x14ac:dyDescent="0.25">
      <c r="B2" s="52"/>
      <c r="C2" s="60"/>
      <c r="D2" s="61"/>
      <c r="E2" s="61"/>
      <c r="F2" s="61"/>
      <c r="G2" s="61"/>
      <c r="H2" s="61"/>
      <c r="I2" s="61"/>
      <c r="J2" s="61"/>
      <c r="K2" s="61"/>
      <c r="L2" s="53"/>
    </row>
    <row r="3" spans="2:16" ht="27" x14ac:dyDescent="0.25">
      <c r="B3" s="54"/>
      <c r="C3" s="152" t="s">
        <v>166</v>
      </c>
      <c r="D3" s="153"/>
      <c r="E3" s="153"/>
      <c r="F3" s="153"/>
      <c r="G3" s="153"/>
      <c r="H3" s="153"/>
      <c r="I3" s="153"/>
      <c r="J3" s="153"/>
      <c r="K3" s="153"/>
      <c r="L3" s="62"/>
      <c r="M3" s="4"/>
      <c r="N3" s="4"/>
      <c r="O3" s="4"/>
      <c r="P3" s="4"/>
    </row>
    <row r="4" spans="2:16" ht="6" customHeight="1" thickBot="1" x14ac:dyDescent="0.3">
      <c r="B4" s="54"/>
      <c r="C4" s="2"/>
      <c r="L4" s="55"/>
    </row>
    <row r="5" spans="2:16" ht="27.75" customHeight="1" x14ac:dyDescent="0.25">
      <c r="B5" s="54"/>
      <c r="C5" s="171" t="s">
        <v>3</v>
      </c>
      <c r="D5" s="172"/>
      <c r="E5" s="172"/>
      <c r="F5" s="172"/>
      <c r="G5" s="172"/>
      <c r="H5" s="173"/>
      <c r="I5" s="171" t="s">
        <v>18</v>
      </c>
      <c r="J5" s="177"/>
      <c r="K5" s="178"/>
      <c r="L5" s="55"/>
    </row>
    <row r="6" spans="2:16" ht="28.5" customHeight="1" thickBot="1" x14ac:dyDescent="0.3">
      <c r="B6" s="54"/>
      <c r="C6" s="174"/>
      <c r="D6" s="175"/>
      <c r="E6" s="175"/>
      <c r="F6" s="175"/>
      <c r="G6" s="175"/>
      <c r="H6" s="176"/>
      <c r="I6" s="179">
        <f>+D10</f>
        <v>70.48</v>
      </c>
      <c r="J6" s="180"/>
      <c r="K6" s="181"/>
      <c r="L6" s="55"/>
    </row>
    <row r="7" spans="2:16" ht="9.75" customHeight="1" thickBot="1" x14ac:dyDescent="0.3">
      <c r="B7" s="54"/>
      <c r="C7" s="2"/>
      <c r="L7" s="55"/>
    </row>
    <row r="8" spans="2:16" ht="26.1" customHeight="1" x14ac:dyDescent="0.25">
      <c r="B8" s="54"/>
      <c r="C8" s="184" t="s">
        <v>138</v>
      </c>
      <c r="D8" s="186" t="s">
        <v>21</v>
      </c>
      <c r="E8" s="182" t="s">
        <v>20</v>
      </c>
      <c r="F8" s="186" t="s">
        <v>139</v>
      </c>
      <c r="G8" s="186" t="s">
        <v>21</v>
      </c>
      <c r="H8" s="182" t="s">
        <v>20</v>
      </c>
      <c r="I8" s="186" t="s">
        <v>1</v>
      </c>
      <c r="J8" s="167" t="s">
        <v>5</v>
      </c>
      <c r="K8" s="169" t="s">
        <v>6</v>
      </c>
      <c r="L8" s="55"/>
      <c r="M8" s="5"/>
    </row>
    <row r="9" spans="2:16" ht="42.95" customHeight="1" thickBot="1" x14ac:dyDescent="0.3">
      <c r="B9" s="54"/>
      <c r="C9" s="185"/>
      <c r="D9" s="187"/>
      <c r="E9" s="183"/>
      <c r="F9" s="188"/>
      <c r="G9" s="187"/>
      <c r="H9" s="183"/>
      <c r="I9" s="187"/>
      <c r="J9" s="168"/>
      <c r="K9" s="170"/>
      <c r="L9" s="55"/>
      <c r="M9" s="5"/>
    </row>
    <row r="10" spans="2:16" ht="49.5" customHeight="1" x14ac:dyDescent="0.25">
      <c r="B10" s="54"/>
      <c r="C10" s="189" t="s">
        <v>41</v>
      </c>
      <c r="D10" s="191">
        <f>((E10*G10)+(E16*G16)+(E29*G29)+(E34*G34))</f>
        <v>70.48</v>
      </c>
      <c r="E10" s="194">
        <v>0.3</v>
      </c>
      <c r="F10" s="163" t="s">
        <v>38</v>
      </c>
      <c r="G10" s="165">
        <f>(+(J10*15)+(J11*10)+(J12*15)+(J13*20)+(J14*20)+(J15*20))/100</f>
        <v>92.5</v>
      </c>
      <c r="H10" s="79" t="s">
        <v>42</v>
      </c>
      <c r="I10" s="134" t="s">
        <v>42</v>
      </c>
      <c r="J10" s="135">
        <v>100</v>
      </c>
      <c r="K10" s="144" t="s">
        <v>176</v>
      </c>
      <c r="L10" s="55"/>
      <c r="M10" s="5"/>
      <c r="N10" s="46" t="s">
        <v>29</v>
      </c>
    </row>
    <row r="11" spans="2:16" ht="126.75" customHeight="1" x14ac:dyDescent="0.25">
      <c r="B11" s="54"/>
      <c r="C11" s="190"/>
      <c r="D11" s="192"/>
      <c r="E11" s="195"/>
      <c r="F11" s="164"/>
      <c r="G11" s="166"/>
      <c r="H11" s="58" t="s">
        <v>44</v>
      </c>
      <c r="I11" s="136" t="s">
        <v>44</v>
      </c>
      <c r="J11" s="137">
        <v>100</v>
      </c>
      <c r="K11" s="143" t="s">
        <v>179</v>
      </c>
      <c r="L11" s="55"/>
      <c r="M11" s="5"/>
      <c r="N11" s="46"/>
    </row>
    <row r="12" spans="2:16" ht="28.5" customHeight="1" x14ac:dyDescent="0.25">
      <c r="B12" s="54"/>
      <c r="C12" s="190"/>
      <c r="D12" s="192"/>
      <c r="E12" s="195"/>
      <c r="F12" s="164"/>
      <c r="G12" s="166"/>
      <c r="H12" s="58" t="s">
        <v>45</v>
      </c>
      <c r="I12" s="136" t="s">
        <v>45</v>
      </c>
      <c r="J12" s="137">
        <v>90</v>
      </c>
      <c r="K12" s="143" t="s">
        <v>174</v>
      </c>
      <c r="L12" s="55"/>
      <c r="M12" s="5"/>
    </row>
    <row r="13" spans="2:16" ht="66.75" customHeight="1" x14ac:dyDescent="0.25">
      <c r="B13" s="54"/>
      <c r="C13" s="190"/>
      <c r="D13" s="192"/>
      <c r="E13" s="195"/>
      <c r="F13" s="164"/>
      <c r="G13" s="166"/>
      <c r="H13" s="58" t="s">
        <v>70</v>
      </c>
      <c r="I13" s="136" t="s">
        <v>70</v>
      </c>
      <c r="J13" s="137">
        <v>100</v>
      </c>
      <c r="K13" s="145" t="s">
        <v>175</v>
      </c>
      <c r="L13" s="55"/>
      <c r="M13" s="5"/>
      <c r="N13" s="46"/>
    </row>
    <row r="14" spans="2:16" ht="57.75" customHeight="1" x14ac:dyDescent="0.25">
      <c r="B14" s="54"/>
      <c r="C14" s="190"/>
      <c r="D14" s="192"/>
      <c r="E14" s="195"/>
      <c r="F14" s="164"/>
      <c r="G14" s="166"/>
      <c r="H14" s="58" t="s">
        <v>71</v>
      </c>
      <c r="I14" s="136" t="s">
        <v>71</v>
      </c>
      <c r="J14" s="137">
        <v>100</v>
      </c>
      <c r="K14" s="145" t="s">
        <v>177</v>
      </c>
      <c r="L14" s="55"/>
      <c r="M14" s="5"/>
      <c r="N14" s="46" t="s">
        <v>30</v>
      </c>
    </row>
    <row r="15" spans="2:16" ht="59.25" customHeight="1" x14ac:dyDescent="0.25">
      <c r="B15" s="54"/>
      <c r="C15" s="190"/>
      <c r="D15" s="192"/>
      <c r="E15" s="196"/>
      <c r="F15" s="164"/>
      <c r="G15" s="166"/>
      <c r="H15" s="58" t="s">
        <v>64</v>
      </c>
      <c r="I15" s="136" t="s">
        <v>64</v>
      </c>
      <c r="J15" s="137">
        <v>70</v>
      </c>
      <c r="K15" s="145" t="s">
        <v>178</v>
      </c>
      <c r="L15" s="55"/>
      <c r="M15" s="5"/>
    </row>
    <row r="16" spans="2:16" ht="78.75" customHeight="1" x14ac:dyDescent="0.25">
      <c r="B16" s="54"/>
      <c r="C16" s="190"/>
      <c r="D16" s="192"/>
      <c r="E16" s="197">
        <v>0.6</v>
      </c>
      <c r="F16" s="164" t="s">
        <v>39</v>
      </c>
      <c r="G16" s="166">
        <f>+((J16*10)+(J17*4)+(J18*4)+(J19*8)+(J20*8)+(J21*8)+(J22*8)+(J23*20)+(J24*5)+(J25*5)+(J26*8)+(J27*6)+(J28*6))/100</f>
        <v>59.05</v>
      </c>
      <c r="H16" s="58" t="s">
        <v>63</v>
      </c>
      <c r="I16" s="136" t="s">
        <v>63</v>
      </c>
      <c r="J16" s="137">
        <v>85</v>
      </c>
      <c r="K16" s="148" t="s">
        <v>192</v>
      </c>
      <c r="L16" s="55"/>
    </row>
    <row r="17" spans="2:12" ht="29.25" customHeight="1" x14ac:dyDescent="0.25">
      <c r="B17" s="54"/>
      <c r="C17" s="190"/>
      <c r="D17" s="192"/>
      <c r="E17" s="195"/>
      <c r="F17" s="164"/>
      <c r="G17" s="166"/>
      <c r="H17" s="59" t="s">
        <v>46</v>
      </c>
      <c r="I17" s="139" t="s">
        <v>46</v>
      </c>
      <c r="J17" s="137">
        <v>10</v>
      </c>
      <c r="K17" s="138"/>
      <c r="L17" s="55"/>
    </row>
    <row r="18" spans="2:12" ht="29.25" customHeight="1" x14ac:dyDescent="0.25">
      <c r="B18" s="54"/>
      <c r="C18" s="190"/>
      <c r="D18" s="192"/>
      <c r="E18" s="195"/>
      <c r="F18" s="164"/>
      <c r="G18" s="166"/>
      <c r="H18" s="58" t="s">
        <v>47</v>
      </c>
      <c r="I18" s="136" t="s">
        <v>47</v>
      </c>
      <c r="J18" s="137">
        <v>70</v>
      </c>
      <c r="K18" s="143" t="s">
        <v>180</v>
      </c>
      <c r="L18" s="55"/>
    </row>
    <row r="19" spans="2:12" ht="35.25" customHeight="1" x14ac:dyDescent="0.25">
      <c r="B19" s="54"/>
      <c r="C19" s="190"/>
      <c r="D19" s="192"/>
      <c r="E19" s="195"/>
      <c r="F19" s="164"/>
      <c r="G19" s="166"/>
      <c r="H19" s="58" t="s">
        <v>64</v>
      </c>
      <c r="I19" s="136" t="s">
        <v>64</v>
      </c>
      <c r="J19" s="137">
        <v>70</v>
      </c>
      <c r="K19" s="145" t="s">
        <v>178</v>
      </c>
      <c r="L19" s="55"/>
    </row>
    <row r="20" spans="2:12" ht="25.5" customHeight="1" x14ac:dyDescent="0.25">
      <c r="B20" s="54"/>
      <c r="C20" s="190"/>
      <c r="D20" s="192"/>
      <c r="E20" s="195"/>
      <c r="F20" s="164"/>
      <c r="G20" s="166"/>
      <c r="H20" s="58" t="s">
        <v>72</v>
      </c>
      <c r="I20" s="136" t="s">
        <v>65</v>
      </c>
      <c r="J20" s="137">
        <v>70</v>
      </c>
      <c r="K20" s="138" t="s">
        <v>181</v>
      </c>
      <c r="L20" s="55"/>
    </row>
    <row r="21" spans="2:12" ht="27.75" customHeight="1" x14ac:dyDescent="0.25">
      <c r="B21" s="54"/>
      <c r="C21" s="190"/>
      <c r="D21" s="192"/>
      <c r="E21" s="195"/>
      <c r="F21" s="164"/>
      <c r="G21" s="166"/>
      <c r="H21" s="58" t="s">
        <v>48</v>
      </c>
      <c r="I21" s="136" t="s">
        <v>48</v>
      </c>
      <c r="J21" s="137">
        <v>70</v>
      </c>
      <c r="K21" s="138" t="s">
        <v>189</v>
      </c>
      <c r="L21" s="55"/>
    </row>
    <row r="22" spans="2:12" ht="37.5" customHeight="1" x14ac:dyDescent="0.25">
      <c r="B22" s="54"/>
      <c r="C22" s="190"/>
      <c r="D22" s="192"/>
      <c r="E22" s="195"/>
      <c r="F22" s="164"/>
      <c r="G22" s="166"/>
      <c r="H22" s="58" t="s">
        <v>49</v>
      </c>
      <c r="I22" s="136" t="s">
        <v>49</v>
      </c>
      <c r="J22" s="137">
        <v>50</v>
      </c>
      <c r="K22" s="138" t="s">
        <v>191</v>
      </c>
      <c r="L22" s="55"/>
    </row>
    <row r="23" spans="2:12" ht="42" customHeight="1" x14ac:dyDescent="0.25">
      <c r="B23" s="54"/>
      <c r="C23" s="190"/>
      <c r="D23" s="192"/>
      <c r="E23" s="195"/>
      <c r="F23" s="164"/>
      <c r="G23" s="166"/>
      <c r="H23" s="58" t="s">
        <v>50</v>
      </c>
      <c r="I23" s="136" t="s">
        <v>50</v>
      </c>
      <c r="J23" s="137">
        <v>10</v>
      </c>
      <c r="K23" s="143"/>
      <c r="L23" s="55"/>
    </row>
    <row r="24" spans="2:12" ht="39.75" customHeight="1" x14ac:dyDescent="0.25">
      <c r="B24" s="54"/>
      <c r="C24" s="190"/>
      <c r="D24" s="192"/>
      <c r="E24" s="195"/>
      <c r="F24" s="164"/>
      <c r="G24" s="166"/>
      <c r="H24" s="58" t="s">
        <v>66</v>
      </c>
      <c r="I24" s="136" t="s">
        <v>105</v>
      </c>
      <c r="J24" s="137">
        <v>25</v>
      </c>
      <c r="K24" s="143" t="s">
        <v>183</v>
      </c>
      <c r="L24" s="55"/>
    </row>
    <row r="25" spans="2:12" ht="52.5" customHeight="1" x14ac:dyDescent="0.25">
      <c r="B25" s="54"/>
      <c r="C25" s="190"/>
      <c r="D25" s="192"/>
      <c r="E25" s="195"/>
      <c r="F25" s="164"/>
      <c r="G25" s="166"/>
      <c r="H25" s="58" t="s">
        <v>67</v>
      </c>
      <c r="I25" s="136" t="s">
        <v>67</v>
      </c>
      <c r="J25" s="137">
        <v>90</v>
      </c>
      <c r="K25" s="145" t="s">
        <v>184</v>
      </c>
      <c r="L25" s="55"/>
    </row>
    <row r="26" spans="2:12" ht="88.5" customHeight="1" x14ac:dyDescent="0.25">
      <c r="B26" s="54"/>
      <c r="C26" s="190"/>
      <c r="D26" s="192"/>
      <c r="E26" s="195"/>
      <c r="F26" s="164"/>
      <c r="G26" s="166"/>
      <c r="H26" s="58" t="s">
        <v>51</v>
      </c>
      <c r="I26" s="136" t="s">
        <v>51</v>
      </c>
      <c r="J26" s="137">
        <v>100</v>
      </c>
      <c r="K26" s="145" t="s">
        <v>182</v>
      </c>
      <c r="L26" s="55"/>
    </row>
    <row r="27" spans="2:12" ht="71.25" customHeight="1" x14ac:dyDescent="0.25">
      <c r="B27" s="54"/>
      <c r="C27" s="190"/>
      <c r="D27" s="192"/>
      <c r="E27" s="195"/>
      <c r="F27" s="164"/>
      <c r="G27" s="166"/>
      <c r="H27" s="58" t="s">
        <v>56</v>
      </c>
      <c r="I27" s="136" t="s">
        <v>56</v>
      </c>
      <c r="J27" s="137">
        <v>90</v>
      </c>
      <c r="K27" s="143" t="s">
        <v>185</v>
      </c>
      <c r="L27" s="55"/>
    </row>
    <row r="28" spans="2:12" ht="75" customHeight="1" x14ac:dyDescent="0.25">
      <c r="B28" s="54"/>
      <c r="C28" s="190"/>
      <c r="D28" s="192"/>
      <c r="E28" s="196"/>
      <c r="F28" s="164"/>
      <c r="G28" s="166"/>
      <c r="H28" s="58" t="s">
        <v>68</v>
      </c>
      <c r="I28" s="136" t="s">
        <v>68</v>
      </c>
      <c r="J28" s="137">
        <v>90</v>
      </c>
      <c r="K28" s="143" t="s">
        <v>185</v>
      </c>
      <c r="L28" s="55"/>
    </row>
    <row r="29" spans="2:12" ht="45" customHeight="1" x14ac:dyDescent="0.25">
      <c r="B29" s="54"/>
      <c r="C29" s="190"/>
      <c r="D29" s="192"/>
      <c r="E29" s="197">
        <v>0.05</v>
      </c>
      <c r="F29" s="164" t="s">
        <v>55</v>
      </c>
      <c r="G29" s="166">
        <f>(J29*20+J30*20+J31*20+J32*20+J33*20)/100</f>
        <v>46</v>
      </c>
      <c r="H29" s="58" t="s">
        <v>52</v>
      </c>
      <c r="I29" s="136" t="s">
        <v>52</v>
      </c>
      <c r="J29" s="137">
        <v>100</v>
      </c>
      <c r="K29" s="143" t="s">
        <v>186</v>
      </c>
      <c r="L29" s="55"/>
    </row>
    <row r="30" spans="2:12" ht="41.25" customHeight="1" x14ac:dyDescent="0.25">
      <c r="B30" s="54"/>
      <c r="C30" s="190"/>
      <c r="D30" s="192"/>
      <c r="E30" s="195"/>
      <c r="F30" s="164"/>
      <c r="G30" s="166"/>
      <c r="H30" s="58"/>
      <c r="I30" s="136" t="s">
        <v>103</v>
      </c>
      <c r="J30" s="137">
        <v>100</v>
      </c>
      <c r="K30" s="143" t="s">
        <v>187</v>
      </c>
      <c r="L30" s="55"/>
    </row>
    <row r="31" spans="2:12" ht="54.95" customHeight="1" x14ac:dyDescent="0.25">
      <c r="B31" s="54"/>
      <c r="C31" s="190"/>
      <c r="D31" s="192"/>
      <c r="E31" s="195"/>
      <c r="F31" s="164"/>
      <c r="G31" s="166"/>
      <c r="H31" s="58"/>
      <c r="I31" s="136" t="s">
        <v>106</v>
      </c>
      <c r="J31" s="137">
        <v>10</v>
      </c>
      <c r="K31" s="146" t="s">
        <v>188</v>
      </c>
      <c r="L31" s="55"/>
    </row>
    <row r="32" spans="2:12" ht="70.5" customHeight="1" thickBot="1" x14ac:dyDescent="0.3">
      <c r="B32" s="56"/>
      <c r="C32" s="190"/>
      <c r="D32" s="192"/>
      <c r="E32" s="195"/>
      <c r="F32" s="164"/>
      <c r="G32" s="166"/>
      <c r="H32" s="58" t="s">
        <v>53</v>
      </c>
      <c r="I32" s="136" t="s">
        <v>102</v>
      </c>
      <c r="J32" s="137">
        <v>10</v>
      </c>
      <c r="K32" s="143" t="s">
        <v>193</v>
      </c>
      <c r="L32" s="57"/>
    </row>
    <row r="33" spans="2:12" ht="122.25" customHeight="1" x14ac:dyDescent="0.25">
      <c r="B33" s="54"/>
      <c r="C33" s="190"/>
      <c r="D33" s="192"/>
      <c r="E33" s="196"/>
      <c r="F33" s="164"/>
      <c r="G33" s="166"/>
      <c r="H33" s="58" t="s">
        <v>54</v>
      </c>
      <c r="I33" s="136" t="s">
        <v>54</v>
      </c>
      <c r="J33" s="137">
        <v>10</v>
      </c>
      <c r="K33" s="143" t="s">
        <v>194</v>
      </c>
      <c r="L33" s="55"/>
    </row>
    <row r="34" spans="2:12" ht="118.5" customHeight="1" x14ac:dyDescent="0.25">
      <c r="B34" s="54"/>
      <c r="C34" s="190"/>
      <c r="D34" s="192"/>
      <c r="E34" s="198">
        <v>0.05</v>
      </c>
      <c r="F34" s="164" t="s">
        <v>40</v>
      </c>
      <c r="G34" s="166">
        <f>((J34*25)+(J35*25)+(J36*25)+(J37*25))/100</f>
        <v>100</v>
      </c>
      <c r="H34" s="58" t="s">
        <v>57</v>
      </c>
      <c r="I34" s="136" t="s">
        <v>107</v>
      </c>
      <c r="J34" s="137">
        <v>100</v>
      </c>
      <c r="K34" s="146" t="s">
        <v>195</v>
      </c>
      <c r="L34" s="55"/>
    </row>
    <row r="35" spans="2:12" ht="50.25" customHeight="1" x14ac:dyDescent="0.25">
      <c r="B35" s="54"/>
      <c r="C35" s="190"/>
      <c r="D35" s="192"/>
      <c r="E35" s="199"/>
      <c r="F35" s="164"/>
      <c r="G35" s="166"/>
      <c r="H35" s="58" t="s">
        <v>58</v>
      </c>
      <c r="I35" s="136" t="s">
        <v>58</v>
      </c>
      <c r="J35" s="137">
        <v>100</v>
      </c>
      <c r="K35" s="143" t="s">
        <v>196</v>
      </c>
      <c r="L35" s="55"/>
    </row>
    <row r="36" spans="2:12" ht="39.75" customHeight="1" x14ac:dyDescent="0.25">
      <c r="B36" s="54"/>
      <c r="C36" s="190"/>
      <c r="D36" s="192"/>
      <c r="E36" s="199"/>
      <c r="F36" s="164"/>
      <c r="G36" s="166"/>
      <c r="H36" s="58" t="s">
        <v>73</v>
      </c>
      <c r="I36" s="136" t="s">
        <v>69</v>
      </c>
      <c r="J36" s="137">
        <v>100</v>
      </c>
      <c r="K36" s="143" t="s">
        <v>196</v>
      </c>
      <c r="L36" s="55"/>
    </row>
    <row r="37" spans="2:12" ht="54" customHeight="1" x14ac:dyDescent="0.25">
      <c r="B37" s="54"/>
      <c r="C37" s="190"/>
      <c r="D37" s="193"/>
      <c r="E37" s="200"/>
      <c r="F37" s="164"/>
      <c r="G37" s="166"/>
      <c r="H37" s="58" t="s">
        <v>59</v>
      </c>
      <c r="I37" s="140" t="s">
        <v>59</v>
      </c>
      <c r="J37" s="141">
        <v>100</v>
      </c>
      <c r="K37" s="147" t="s">
        <v>190</v>
      </c>
      <c r="L37" s="55"/>
    </row>
    <row r="38" spans="2:12" ht="7.5" customHeight="1" thickBot="1" x14ac:dyDescent="0.3">
      <c r="B38" s="56"/>
      <c r="C38" s="63"/>
      <c r="D38" s="63"/>
      <c r="E38" s="63"/>
      <c r="F38" s="63"/>
      <c r="G38" s="63"/>
      <c r="H38" s="63"/>
      <c r="I38" s="63"/>
      <c r="J38" s="63"/>
      <c r="K38" s="63"/>
      <c r="L38" s="57"/>
    </row>
    <row r="39" spans="2:12" x14ac:dyDescent="0.25"/>
    <row r="40" spans="2:12" x14ac:dyDescent="0.25"/>
    <row r="42" spans="2:12" hidden="1" x14ac:dyDescent="0.25">
      <c r="D42" s="18"/>
    </row>
  </sheetData>
  <protectedRanges>
    <protectedRange sqref="J10:K37" name="Simulado"/>
    <protectedRange sqref="G10:G37" name="Actual_3"/>
  </protectedRanges>
  <mergeCells count="28">
    <mergeCell ref="G34:G37"/>
    <mergeCell ref="C10:C37"/>
    <mergeCell ref="D10:D37"/>
    <mergeCell ref="E10:E15"/>
    <mergeCell ref="E16:E28"/>
    <mergeCell ref="F16:F28"/>
    <mergeCell ref="E29:E33"/>
    <mergeCell ref="F29:F33"/>
    <mergeCell ref="E34:E37"/>
    <mergeCell ref="F34:F37"/>
    <mergeCell ref="G16:G28"/>
    <mergeCell ref="G29:G33"/>
    <mergeCell ref="C3:K3"/>
    <mergeCell ref="F10:F15"/>
    <mergeCell ref="G10:G15"/>
    <mergeCell ref="J8:J9"/>
    <mergeCell ref="K8:K9"/>
    <mergeCell ref="C5:H5"/>
    <mergeCell ref="C6:H6"/>
    <mergeCell ref="I5:K5"/>
    <mergeCell ref="I6:K6"/>
    <mergeCell ref="E8:E9"/>
    <mergeCell ref="C8:C9"/>
    <mergeCell ref="D8:D9"/>
    <mergeCell ref="F8:F9"/>
    <mergeCell ref="G8:G9"/>
    <mergeCell ref="I8:I9"/>
    <mergeCell ref="H8:H9"/>
  </mergeCells>
  <conditionalFormatting sqref="D10">
    <cfRule type="cellIs" dxfId="25" priority="6" operator="between">
      <formula>80.5</formula>
      <formula>100</formula>
    </cfRule>
    <cfRule type="cellIs" dxfId="24" priority="7" operator="between">
      <formula>60.4</formula>
      <formula>80.5</formula>
    </cfRule>
    <cfRule type="cellIs" dxfId="23" priority="8" operator="between">
      <formula>40.4</formula>
      <formula>60.5</formula>
    </cfRule>
    <cfRule type="cellIs" dxfId="22" priority="9" operator="between">
      <formula>20.5</formula>
      <formula>40.4</formula>
    </cfRule>
    <cfRule type="cellIs" dxfId="21" priority="10" operator="between">
      <formula>0.1</formula>
      <formula>20.4</formula>
    </cfRule>
  </conditionalFormatting>
  <conditionalFormatting sqref="G10:G16 G29:G37">
    <cfRule type="cellIs" dxfId="20" priority="1" operator="between">
      <formula>81</formula>
      <formula>100</formula>
    </cfRule>
    <cfRule type="cellIs" dxfId="19" priority="2" operator="between">
      <formula>61</formula>
      <formula>80</formula>
    </cfRule>
    <cfRule type="cellIs" dxfId="18" priority="3" operator="between">
      <formula>41</formula>
      <formula>60</formula>
    </cfRule>
    <cfRule type="cellIs" dxfId="17" priority="4" operator="between">
      <formula>21</formula>
      <formula>40</formula>
    </cfRule>
    <cfRule type="cellIs" dxfId="16" priority="5" operator="between">
      <formula>1</formula>
      <formula>20</formula>
    </cfRule>
  </conditionalFormatting>
  <conditionalFormatting sqref="I6:K6">
    <cfRule type="cellIs" dxfId="15" priority="21" operator="between">
      <formula>80.5</formula>
      <formula>100</formula>
    </cfRule>
    <cfRule type="cellIs" dxfId="14" priority="22" operator="between">
      <formula>60.5</formula>
      <formula>80.4</formula>
    </cfRule>
    <cfRule type="cellIs" dxfId="13" priority="23" operator="between">
      <formula>40.5</formula>
      <formula>60.4</formula>
    </cfRule>
    <cfRule type="cellIs" dxfId="12" priority="24" operator="between">
      <formula>20.5</formula>
      <formula>40.4</formula>
    </cfRule>
    <cfRule type="cellIs" dxfId="11" priority="25" operator="between">
      <formula>0.1</formula>
      <formula>20.4</formula>
    </cfRule>
  </conditionalFormatting>
  <conditionalFormatting sqref="J10:J37">
    <cfRule type="cellIs" dxfId="10" priority="26" operator="between">
      <formula>81</formula>
      <formula>100</formula>
    </cfRule>
    <cfRule type="cellIs" dxfId="9" priority="27" operator="between">
      <formula>61</formula>
      <formula>80</formula>
    </cfRule>
    <cfRule type="cellIs" dxfId="8" priority="28" operator="between">
      <formula>41</formula>
      <formula>60</formula>
    </cfRule>
    <cfRule type="cellIs" dxfId="7" priority="29" operator="between">
      <formula>21</formula>
      <formula>40</formula>
    </cfRule>
    <cfRule type="cellIs" dxfId="6" priority="30" operator="between">
      <formula>1</formula>
      <formula>20</formula>
    </cfRule>
  </conditionalFormatting>
  <dataValidations count="5">
    <dataValidation type="whole" operator="equal" allowBlank="1" showInputMessage="1" showErrorMessage="1" errorTitle="ATENCIÓN!" error="No se pueden modificar datos aquí" sqref="C5 L3:P3">
      <formula1>578457854578547000</formula1>
    </dataValidation>
    <dataValidation type="whole" allowBlank="1" showInputMessage="1" showErrorMessage="1" error="ERROR. DATO NO PERMITIDO" sqref="J10:J37">
      <formula1>0</formula1>
      <formula2>100</formula2>
    </dataValidation>
    <dataValidation type="whole" allowBlank="1" showInputMessage="1" showErrorMessage="1" error="ERROR. ESTA CELDA NO DEBE SER DILIGENCIADA_x000a__x000a_" sqref="G10:G37">
      <formula1>900000</formula1>
      <formula2>100000000</formula2>
    </dataValidation>
    <dataValidation type="whole" allowBlank="1" showInputMessage="1" showErrorMessage="1" error="ERROR. NO DEBE DILIGENCIAR ESTA CELDA" sqref="D10:D37">
      <formula1>10000000</formula1>
      <formula2>100000000000000</formula2>
    </dataValidation>
    <dataValidation type="whole" allowBlank="1" showInputMessage="1" showErrorMessage="1" error="ERROR. NO DEBE DILIGENCIAR ESTA CELDA" sqref="I6:K6">
      <formula1>800000000000</formula1>
      <formula2>900000000000</formula2>
    </dataValidation>
  </dataValidations>
  <hyperlinks>
    <hyperlink ref="K14" r:id="rId1"/>
    <hyperlink ref="K15" r:id="rId2"/>
    <hyperlink ref="K13" r:id="rId3"/>
    <hyperlink ref="K19" r:id="rId4"/>
    <hyperlink ref="K26" r:id="rId5" display="https://quindio.gov.co/instrumentos-de-gestion-de-informacion-publica?view=article&amp;id=26039:sistema-integral-de-conservacion-documental&amp;catid=2_x000a_//www.quindio.gov.co/home/docs/items/item_100/MIPG/ACTAS_MIPG_2024/Acta_002_Comite_Institucional_MIPG_30012024.pdf"/>
    <hyperlink ref="K31" r:id="rId6" display="\\172.16.1.53\gestiondocumental\TABLERO DE CONTRL\Punto 1 RESOLUCION 07147 DEL 18 DE DICIEMBRE 2023 - SGDEA.pdf"/>
    <hyperlink ref="K25" r:id="rId7"/>
  </hyperlinks>
  <pageMargins left="0.7" right="0.7" top="0.75" bottom="0.75" header="0.3" footer="0.3"/>
  <pageSetup orientation="portrait" horizontalDpi="4294967294" verticalDpi="300" r:id="rId8"/>
  <drawing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1"/>
  <sheetViews>
    <sheetView showGridLines="0" zoomScale="80" zoomScaleNormal="80" workbookViewId="0">
      <selection activeCell="C3" sqref="C3:T3"/>
    </sheetView>
  </sheetViews>
  <sheetFormatPr baseColWidth="10" defaultColWidth="0" defaultRowHeight="14.25" zeroHeight="1" x14ac:dyDescent="0.2"/>
  <cols>
    <col min="1" max="1" width="0.85546875" style="22" customWidth="1"/>
    <col min="2" max="2" width="1.7109375" style="22" customWidth="1"/>
    <col min="3" max="20" width="11.42578125" style="22" customWidth="1"/>
    <col min="21" max="21" width="1" style="22" customWidth="1"/>
    <col min="22" max="22" width="3.85546875" style="22" customWidth="1"/>
    <col min="23" max="16384" width="11.42578125" style="22" hidden="1"/>
  </cols>
  <sheetData>
    <row r="1" spans="2:21" ht="11.25" customHeight="1" thickBot="1" x14ac:dyDescent="0.25"/>
    <row r="2" spans="2:21" ht="92.25" customHeight="1" x14ac:dyDescent="0.2">
      <c r="B2" s="19"/>
      <c r="C2" s="20"/>
      <c r="D2" s="20"/>
      <c r="E2" s="20"/>
      <c r="F2" s="20"/>
      <c r="G2" s="20"/>
      <c r="H2" s="20"/>
      <c r="I2" s="20"/>
      <c r="J2" s="20"/>
      <c r="K2" s="20"/>
      <c r="L2" s="20"/>
      <c r="M2" s="20"/>
      <c r="N2" s="20"/>
      <c r="O2" s="20"/>
      <c r="P2" s="20"/>
      <c r="Q2" s="20"/>
      <c r="R2" s="20"/>
      <c r="S2" s="20"/>
      <c r="T2" s="20"/>
      <c r="U2" s="21"/>
    </row>
    <row r="3" spans="2:21" ht="25.5" x14ac:dyDescent="0.2">
      <c r="B3" s="23"/>
      <c r="C3" s="152" t="s">
        <v>147</v>
      </c>
      <c r="D3" s="153"/>
      <c r="E3" s="153"/>
      <c r="F3" s="153"/>
      <c r="G3" s="153"/>
      <c r="H3" s="153"/>
      <c r="I3" s="153"/>
      <c r="J3" s="153"/>
      <c r="K3" s="153"/>
      <c r="L3" s="153"/>
      <c r="M3" s="153"/>
      <c r="N3" s="153"/>
      <c r="O3" s="153"/>
      <c r="P3" s="153"/>
      <c r="Q3" s="153"/>
      <c r="R3" s="153"/>
      <c r="S3" s="153"/>
      <c r="T3" s="153"/>
      <c r="U3" s="24"/>
    </row>
    <row r="4" spans="2:21" ht="6.75" customHeight="1" x14ac:dyDescent="0.2">
      <c r="B4" s="23"/>
      <c r="U4" s="24"/>
    </row>
    <row r="5" spans="2:21" x14ac:dyDescent="0.2">
      <c r="B5" s="23"/>
      <c r="U5" s="24"/>
    </row>
    <row r="6" spans="2:21" ht="18" customHeight="1" x14ac:dyDescent="0.25">
      <c r="B6" s="23"/>
      <c r="C6" s="142" t="s">
        <v>36</v>
      </c>
      <c r="D6" s="51"/>
      <c r="E6" s="51"/>
      <c r="F6" s="51"/>
      <c r="G6" s="51"/>
      <c r="H6" s="51"/>
      <c r="I6" s="51"/>
      <c r="J6" s="51"/>
      <c r="K6" s="51"/>
      <c r="L6" s="51"/>
      <c r="M6" s="51"/>
      <c r="N6" s="51"/>
      <c r="O6" s="51"/>
      <c r="P6" s="51"/>
      <c r="Q6" s="51"/>
      <c r="R6" s="51"/>
      <c r="S6" s="51"/>
      <c r="T6" s="51"/>
      <c r="U6" s="24"/>
    </row>
    <row r="7" spans="2:21" x14ac:dyDescent="0.2">
      <c r="B7" s="23"/>
      <c r="U7" s="24"/>
    </row>
    <row r="8" spans="2:21" x14ac:dyDescent="0.2">
      <c r="B8" s="23"/>
      <c r="U8" s="24"/>
    </row>
    <row r="9" spans="2:21" x14ac:dyDescent="0.2">
      <c r="B9" s="23"/>
      <c r="U9" s="24"/>
    </row>
    <row r="10" spans="2:21" x14ac:dyDescent="0.2">
      <c r="B10" s="23"/>
      <c r="U10" s="24"/>
    </row>
    <row r="11" spans="2:21" x14ac:dyDescent="0.2">
      <c r="B11" s="23"/>
      <c r="J11" s="22" t="s">
        <v>8</v>
      </c>
      <c r="K11" s="22" t="s">
        <v>7</v>
      </c>
      <c r="U11" s="24"/>
    </row>
    <row r="12" spans="2:21" x14ac:dyDescent="0.2">
      <c r="B12" s="23"/>
      <c r="I12" s="22" t="str">
        <f>+Inicio!C5</f>
        <v>POLÍTICA GESTIÓN DOCUMENTAL</v>
      </c>
      <c r="J12" s="22">
        <v>100</v>
      </c>
      <c r="K12" s="25">
        <f>+Autodiagnóstico!I6</f>
        <v>70.48</v>
      </c>
      <c r="U12" s="24"/>
    </row>
    <row r="13" spans="2:21" x14ac:dyDescent="0.2">
      <c r="B13" s="23"/>
      <c r="U13" s="24"/>
    </row>
    <row r="14" spans="2:21" x14ac:dyDescent="0.2">
      <c r="B14" s="23"/>
      <c r="U14" s="24"/>
    </row>
    <row r="15" spans="2:21" x14ac:dyDescent="0.2">
      <c r="B15" s="23"/>
      <c r="U15" s="24"/>
    </row>
    <row r="16" spans="2:21" x14ac:dyDescent="0.2">
      <c r="B16" s="23"/>
      <c r="U16" s="24"/>
    </row>
    <row r="17" spans="2:21" x14ac:dyDescent="0.2">
      <c r="B17" s="23"/>
      <c r="U17" s="24"/>
    </row>
    <row r="18" spans="2:21" x14ac:dyDescent="0.2">
      <c r="B18" s="23"/>
      <c r="U18" s="24"/>
    </row>
    <row r="19" spans="2:21" x14ac:dyDescent="0.2">
      <c r="B19" s="23"/>
      <c r="U19" s="24"/>
    </row>
    <row r="20" spans="2:21" x14ac:dyDescent="0.2">
      <c r="B20" s="23"/>
      <c r="U20" s="24"/>
    </row>
    <row r="21" spans="2:21" x14ac:dyDescent="0.2">
      <c r="B21" s="23"/>
      <c r="U21" s="24"/>
    </row>
    <row r="22" spans="2:21" x14ac:dyDescent="0.2">
      <c r="B22" s="23"/>
      <c r="U22" s="24"/>
    </row>
    <row r="23" spans="2:21" x14ac:dyDescent="0.2">
      <c r="B23" s="23"/>
      <c r="U23" s="24"/>
    </row>
    <row r="24" spans="2:21" x14ac:dyDescent="0.2">
      <c r="B24" s="23"/>
      <c r="U24" s="24"/>
    </row>
    <row r="25" spans="2:21" x14ac:dyDescent="0.2">
      <c r="B25" s="23"/>
      <c r="U25" s="24"/>
    </row>
    <row r="26" spans="2:21" x14ac:dyDescent="0.2">
      <c r="B26" s="23"/>
      <c r="U26" s="24"/>
    </row>
    <row r="27" spans="2:21" x14ac:dyDescent="0.2">
      <c r="B27" s="23"/>
      <c r="U27" s="24"/>
    </row>
    <row r="28" spans="2:21" ht="18" customHeight="1" x14ac:dyDescent="0.25">
      <c r="B28" s="23"/>
      <c r="C28" s="142" t="s">
        <v>61</v>
      </c>
      <c r="D28" s="51"/>
      <c r="E28" s="51"/>
      <c r="F28" s="51"/>
      <c r="G28" s="51"/>
      <c r="H28" s="51"/>
      <c r="I28" s="51"/>
      <c r="J28" s="51"/>
      <c r="K28" s="51"/>
      <c r="L28" s="51"/>
      <c r="M28" s="51"/>
      <c r="N28" s="51"/>
      <c r="O28" s="51"/>
      <c r="P28" s="51"/>
      <c r="Q28" s="51"/>
      <c r="R28" s="51"/>
      <c r="S28" s="51"/>
      <c r="T28" s="51"/>
      <c r="U28" s="24"/>
    </row>
    <row r="29" spans="2:21" x14ac:dyDescent="0.2">
      <c r="B29" s="23"/>
      <c r="U29" s="24"/>
    </row>
    <row r="30" spans="2:21" x14ac:dyDescent="0.2">
      <c r="B30" s="23"/>
      <c r="U30" s="24"/>
    </row>
    <row r="31" spans="2:21" x14ac:dyDescent="0.2">
      <c r="B31" s="23"/>
      <c r="I31" s="22" t="s">
        <v>19</v>
      </c>
      <c r="J31" s="22" t="s">
        <v>8</v>
      </c>
      <c r="K31" s="22" t="s">
        <v>7</v>
      </c>
      <c r="U31" s="24"/>
    </row>
    <row r="32" spans="2:21" x14ac:dyDescent="0.2">
      <c r="B32" s="23"/>
      <c r="I32" s="33" t="str">
        <f>Autodiagnóstico!F10</f>
        <v>Estratégico</v>
      </c>
      <c r="J32" s="22">
        <v>100</v>
      </c>
      <c r="K32" s="25">
        <f>+Autodiagnóstico!G10</f>
        <v>92.5</v>
      </c>
      <c r="U32" s="24"/>
    </row>
    <row r="33" spans="2:21" x14ac:dyDescent="0.2">
      <c r="B33" s="23"/>
      <c r="I33" s="33" t="str">
        <f>Autodiagnóstico!F16</f>
        <v>Documental</v>
      </c>
      <c r="J33" s="22">
        <v>100</v>
      </c>
      <c r="K33" s="25">
        <f>+Autodiagnóstico!G16</f>
        <v>59.05</v>
      </c>
      <c r="U33" s="24"/>
    </row>
    <row r="34" spans="2:21" x14ac:dyDescent="0.2">
      <c r="B34" s="23"/>
      <c r="I34" s="33" t="str">
        <f>Autodiagnóstico!F29</f>
        <v>Tecnológico</v>
      </c>
      <c r="J34" s="22">
        <v>100</v>
      </c>
      <c r="K34" s="25">
        <f>+Autodiagnóstico!G29</f>
        <v>46</v>
      </c>
      <c r="U34" s="24"/>
    </row>
    <row r="35" spans="2:21" x14ac:dyDescent="0.2">
      <c r="B35" s="23"/>
      <c r="I35" s="33" t="str">
        <f>Autodiagnóstico!F34</f>
        <v xml:space="preserve">Cultural </v>
      </c>
      <c r="J35" s="22">
        <v>100</v>
      </c>
      <c r="K35" s="25">
        <f>+Autodiagnóstico!G34</f>
        <v>100</v>
      </c>
      <c r="U35" s="24"/>
    </row>
    <row r="36" spans="2:21" x14ac:dyDescent="0.2">
      <c r="B36" s="23"/>
      <c r="U36" s="24"/>
    </row>
    <row r="37" spans="2:21" x14ac:dyDescent="0.2">
      <c r="B37" s="23"/>
      <c r="U37" s="24"/>
    </row>
    <row r="38" spans="2:21" x14ac:dyDescent="0.2">
      <c r="B38" s="23"/>
      <c r="U38" s="24"/>
    </row>
    <row r="39" spans="2:21" x14ac:dyDescent="0.2">
      <c r="B39" s="23"/>
      <c r="U39" s="24"/>
    </row>
    <row r="40" spans="2:21" x14ac:dyDescent="0.2">
      <c r="B40" s="23"/>
      <c r="U40" s="24"/>
    </row>
    <row r="41" spans="2:21" x14ac:dyDescent="0.2">
      <c r="B41" s="23"/>
      <c r="U41" s="24"/>
    </row>
    <row r="42" spans="2:21" x14ac:dyDescent="0.2">
      <c r="B42" s="23"/>
      <c r="U42" s="24"/>
    </row>
    <row r="43" spans="2:21" x14ac:dyDescent="0.2">
      <c r="B43" s="23"/>
      <c r="U43" s="24"/>
    </row>
    <row r="44" spans="2:21" x14ac:dyDescent="0.2">
      <c r="B44" s="23"/>
      <c r="U44" s="24"/>
    </row>
    <row r="45" spans="2:21" x14ac:dyDescent="0.2">
      <c r="B45" s="23"/>
      <c r="U45" s="24"/>
    </row>
    <row r="46" spans="2:21" x14ac:dyDescent="0.2">
      <c r="B46" s="23"/>
      <c r="U46" s="24"/>
    </row>
    <row r="47" spans="2:21" x14ac:dyDescent="0.2">
      <c r="B47" s="23"/>
      <c r="U47" s="24"/>
    </row>
    <row r="48" spans="2:21" x14ac:dyDescent="0.2">
      <c r="B48" s="23"/>
      <c r="U48" s="24"/>
    </row>
    <row r="49" spans="2:21" x14ac:dyDescent="0.2">
      <c r="B49" s="23"/>
      <c r="U49" s="24"/>
    </row>
    <row r="50" spans="2:21" ht="15" thickBot="1" x14ac:dyDescent="0.25">
      <c r="B50" s="26"/>
      <c r="C50" s="27"/>
      <c r="D50" s="27"/>
      <c r="E50" s="27"/>
      <c r="F50" s="27"/>
      <c r="G50" s="27"/>
      <c r="H50" s="27"/>
      <c r="I50" s="27"/>
      <c r="J50" s="27"/>
      <c r="K50" s="27"/>
      <c r="L50" s="27"/>
      <c r="M50" s="27"/>
      <c r="N50" s="27"/>
      <c r="O50" s="27"/>
      <c r="P50" s="27"/>
      <c r="Q50" s="27"/>
      <c r="R50" s="27"/>
      <c r="S50" s="27"/>
      <c r="T50" s="27"/>
      <c r="U50" s="28"/>
    </row>
    <row r="51" spans="2:21" x14ac:dyDescent="0.2"/>
    <row r="52" spans="2:21" x14ac:dyDescent="0.2"/>
    <row r="53" spans="2:21" x14ac:dyDescent="0.2"/>
    <row r="54" spans="2:21" x14ac:dyDescent="0.2"/>
    <row r="55" spans="2:21" x14ac:dyDescent="0.2">
      <c r="C55" s="29"/>
      <c r="D55" s="30"/>
      <c r="E55" s="30"/>
      <c r="F55" s="30"/>
      <c r="O55" s="31"/>
      <c r="P55" s="32"/>
    </row>
    <row r="56" spans="2:21" x14ac:dyDescent="0.2">
      <c r="O56" s="31"/>
      <c r="P56" s="32"/>
    </row>
    <row r="57" spans="2:21" x14ac:dyDescent="0.2">
      <c r="O57" s="31"/>
      <c r="P57" s="32"/>
    </row>
    <row r="58" spans="2:21" x14ac:dyDescent="0.2"/>
    <row r="59" spans="2:21" ht="18" x14ac:dyDescent="0.25">
      <c r="K59" s="201" t="s">
        <v>29</v>
      </c>
      <c r="L59" s="201"/>
    </row>
    <row r="60" spans="2:21" x14ac:dyDescent="0.2"/>
    <row r="61" spans="2:21" x14ac:dyDescent="0.2"/>
  </sheetData>
  <mergeCells count="2">
    <mergeCell ref="C3:T3"/>
    <mergeCell ref="K59:L5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45"/>
  <sheetViews>
    <sheetView showGridLines="0" topLeftCell="A28" zoomScale="80" zoomScaleNormal="80" workbookViewId="0">
      <selection activeCell="F29" sqref="F29"/>
    </sheetView>
  </sheetViews>
  <sheetFormatPr baseColWidth="10" defaultColWidth="0" defaultRowHeight="14.25" zeroHeight="1" x14ac:dyDescent="0.25"/>
  <cols>
    <col min="1" max="1" width="1.7109375" style="1" customWidth="1"/>
    <col min="2" max="2" width="1.5703125" style="1" customWidth="1"/>
    <col min="3" max="3" width="21.5703125" style="1" customWidth="1"/>
    <col min="4" max="4" width="26.85546875" style="1" customWidth="1"/>
    <col min="5" max="5" width="48.28515625" style="1" customWidth="1"/>
    <col min="6" max="6" width="15.5703125" style="3" customWidth="1"/>
    <col min="7" max="7" width="31.5703125" style="1" customWidth="1"/>
    <col min="8" max="8" width="24.140625" style="1" customWidth="1"/>
    <col min="9" max="9" width="50.140625" style="1" customWidth="1"/>
    <col min="10" max="12" width="35.7109375" style="1" customWidth="1"/>
    <col min="13" max="13" width="1.42578125" style="1" customWidth="1"/>
    <col min="14" max="14" width="4.5703125" style="1" customWidth="1"/>
    <col min="15" max="22" width="0" style="1" hidden="1" customWidth="1"/>
    <col min="23" max="16384" width="11.42578125" style="1" hidden="1"/>
  </cols>
  <sheetData>
    <row r="1" spans="2:13" ht="7.5" customHeight="1" thickBot="1" x14ac:dyDescent="0.3"/>
    <row r="2" spans="2:13" ht="94.5" customHeight="1" x14ac:dyDescent="0.25">
      <c r="B2" s="52"/>
      <c r="C2" s="61"/>
      <c r="D2" s="61"/>
      <c r="E2" s="61"/>
      <c r="F2" s="64"/>
      <c r="G2" s="61"/>
      <c r="H2" s="61"/>
      <c r="I2" s="61"/>
      <c r="J2" s="61"/>
      <c r="K2" s="61"/>
      <c r="L2" s="61"/>
      <c r="M2" s="53"/>
    </row>
    <row r="3" spans="2:13" ht="25.5" x14ac:dyDescent="0.25">
      <c r="B3" s="54"/>
      <c r="C3" s="152" t="s">
        <v>143</v>
      </c>
      <c r="D3" s="153"/>
      <c r="E3" s="153"/>
      <c r="F3" s="153"/>
      <c r="G3" s="153"/>
      <c r="H3" s="153"/>
      <c r="I3" s="153"/>
      <c r="J3" s="153"/>
      <c r="K3" s="153"/>
      <c r="L3" s="153"/>
      <c r="M3" s="55"/>
    </row>
    <row r="4" spans="2:13" ht="12" customHeight="1" thickBot="1" x14ac:dyDescent="0.3">
      <c r="B4" s="54"/>
      <c r="M4" s="55"/>
    </row>
    <row r="5" spans="2:13" ht="28.5" customHeight="1" thickTop="1" x14ac:dyDescent="0.25">
      <c r="B5" s="54"/>
      <c r="C5" s="206" t="s">
        <v>138</v>
      </c>
      <c r="D5" s="208" t="s">
        <v>139</v>
      </c>
      <c r="E5" s="208" t="s">
        <v>1</v>
      </c>
      <c r="F5" s="208" t="s">
        <v>28</v>
      </c>
      <c r="G5" s="220" t="s">
        <v>0</v>
      </c>
      <c r="H5" s="218" t="s">
        <v>158</v>
      </c>
      <c r="I5" s="216" t="s">
        <v>159</v>
      </c>
      <c r="J5" s="212" t="s">
        <v>140</v>
      </c>
      <c r="K5" s="214" t="s">
        <v>141</v>
      </c>
      <c r="L5" s="210" t="s">
        <v>142</v>
      </c>
      <c r="M5" s="55"/>
    </row>
    <row r="6" spans="2:13" ht="36" customHeight="1" thickBot="1" x14ac:dyDescent="0.3">
      <c r="B6" s="65"/>
      <c r="C6" s="207"/>
      <c r="D6" s="209"/>
      <c r="E6" s="209"/>
      <c r="F6" s="209"/>
      <c r="G6" s="221"/>
      <c r="H6" s="219"/>
      <c r="I6" s="217"/>
      <c r="J6" s="213"/>
      <c r="K6" s="215"/>
      <c r="L6" s="211"/>
      <c r="M6" s="55"/>
    </row>
    <row r="7" spans="2:13" ht="34.5" customHeight="1" thickTop="1" x14ac:dyDescent="0.25">
      <c r="B7" s="202"/>
      <c r="C7" s="205" t="s">
        <v>41</v>
      </c>
      <c r="D7" s="203" t="s">
        <v>38</v>
      </c>
      <c r="E7" s="83" t="s">
        <v>42</v>
      </c>
      <c r="F7" s="91">
        <f>+Autodiagnóstico!J10</f>
        <v>100</v>
      </c>
      <c r="G7" s="93"/>
      <c r="H7" s="94" t="s">
        <v>74</v>
      </c>
      <c r="I7" s="95" t="s">
        <v>97</v>
      </c>
      <c r="J7" s="105"/>
      <c r="K7" s="106"/>
      <c r="L7" s="106"/>
      <c r="M7" s="55"/>
    </row>
    <row r="8" spans="2:13" ht="48.75" customHeight="1" x14ac:dyDescent="0.25">
      <c r="B8" s="202"/>
      <c r="C8" s="164"/>
      <c r="D8" s="204"/>
      <c r="E8" s="82" t="s">
        <v>44</v>
      </c>
      <c r="F8" s="92">
        <f>+Autodiagnóstico!J11</f>
        <v>100</v>
      </c>
      <c r="G8" s="96"/>
      <c r="H8" s="97" t="s">
        <v>75</v>
      </c>
      <c r="I8" s="98" t="s">
        <v>97</v>
      </c>
      <c r="J8" s="107"/>
      <c r="K8" s="108"/>
      <c r="L8" s="108"/>
      <c r="M8" s="55"/>
    </row>
    <row r="9" spans="2:13" ht="35.25" customHeight="1" x14ac:dyDescent="0.25">
      <c r="B9" s="202"/>
      <c r="C9" s="164"/>
      <c r="D9" s="204"/>
      <c r="E9" s="82" t="s">
        <v>45</v>
      </c>
      <c r="F9" s="92">
        <f>+Autodiagnóstico!J12</f>
        <v>90</v>
      </c>
      <c r="G9" s="96"/>
      <c r="H9" s="97"/>
      <c r="I9" s="98" t="s">
        <v>97</v>
      </c>
      <c r="J9" s="107"/>
      <c r="K9" s="108"/>
      <c r="L9" s="108"/>
      <c r="M9" s="55"/>
    </row>
    <row r="10" spans="2:13" ht="84.75" customHeight="1" x14ac:dyDescent="0.25">
      <c r="B10" s="202"/>
      <c r="C10" s="164"/>
      <c r="D10" s="204"/>
      <c r="E10" s="82" t="s">
        <v>70</v>
      </c>
      <c r="F10" s="92">
        <f>+Autodiagnóstico!J13</f>
        <v>100</v>
      </c>
      <c r="G10" s="96" t="s">
        <v>77</v>
      </c>
      <c r="H10" s="97" t="s">
        <v>76</v>
      </c>
      <c r="I10" s="98" t="s">
        <v>97</v>
      </c>
      <c r="J10" s="107"/>
      <c r="K10" s="108"/>
      <c r="L10" s="108"/>
      <c r="M10" s="55"/>
    </row>
    <row r="11" spans="2:13" ht="47.25" customHeight="1" x14ac:dyDescent="0.25">
      <c r="B11" s="202"/>
      <c r="C11" s="164"/>
      <c r="D11" s="204"/>
      <c r="E11" s="82" t="s">
        <v>71</v>
      </c>
      <c r="F11" s="92">
        <f>+Autodiagnóstico!J14</f>
        <v>100</v>
      </c>
      <c r="G11" s="96" t="s">
        <v>79</v>
      </c>
      <c r="H11" s="97" t="s">
        <v>78</v>
      </c>
      <c r="I11" s="98" t="s">
        <v>97</v>
      </c>
      <c r="J11" s="107"/>
      <c r="K11" s="108"/>
      <c r="L11" s="108"/>
      <c r="M11" s="55"/>
    </row>
    <row r="12" spans="2:13" ht="76.5" x14ac:dyDescent="0.25">
      <c r="B12" s="202"/>
      <c r="C12" s="164"/>
      <c r="D12" s="204"/>
      <c r="E12" s="87" t="s">
        <v>64</v>
      </c>
      <c r="F12" s="92">
        <f>+Autodiagnóstico!J15</f>
        <v>70</v>
      </c>
      <c r="G12" s="102" t="s">
        <v>84</v>
      </c>
      <c r="H12" s="103" t="s">
        <v>80</v>
      </c>
      <c r="I12" s="104" t="s">
        <v>97</v>
      </c>
      <c r="J12" s="113"/>
      <c r="K12" s="109"/>
      <c r="L12" s="109"/>
      <c r="M12" s="55"/>
    </row>
    <row r="13" spans="2:13" ht="41.25" customHeight="1" x14ac:dyDescent="0.25">
      <c r="B13" s="202"/>
      <c r="C13" s="164"/>
      <c r="D13" s="204" t="s">
        <v>39</v>
      </c>
      <c r="E13" s="114" t="s">
        <v>63</v>
      </c>
      <c r="F13" s="92">
        <f>+Autodiagnóstico!J16</f>
        <v>85</v>
      </c>
      <c r="G13" s="115"/>
      <c r="H13" s="116" t="s">
        <v>81</v>
      </c>
      <c r="I13" s="117" t="s">
        <v>97</v>
      </c>
      <c r="J13" s="118"/>
      <c r="K13" s="119"/>
      <c r="L13" s="119"/>
      <c r="M13" s="55"/>
    </row>
    <row r="14" spans="2:13" ht="28.5" customHeight="1" x14ac:dyDescent="0.25">
      <c r="B14" s="202"/>
      <c r="C14" s="164"/>
      <c r="D14" s="204"/>
      <c r="E14" s="84" t="s">
        <v>46</v>
      </c>
      <c r="F14" s="92">
        <f>+Autodiagnóstico!J17</f>
        <v>10</v>
      </c>
      <c r="G14" s="96"/>
      <c r="H14" s="97" t="s">
        <v>82</v>
      </c>
      <c r="I14" s="98" t="s">
        <v>97</v>
      </c>
      <c r="J14" s="107"/>
      <c r="K14" s="108"/>
      <c r="L14" s="108"/>
      <c r="M14" s="55"/>
    </row>
    <row r="15" spans="2:13" ht="40.5" customHeight="1" x14ac:dyDescent="0.25">
      <c r="B15" s="202"/>
      <c r="C15" s="164"/>
      <c r="D15" s="204"/>
      <c r="E15" s="85" t="s">
        <v>47</v>
      </c>
      <c r="F15" s="92">
        <f>+Autodiagnóstico!J18</f>
        <v>70</v>
      </c>
      <c r="G15" s="96"/>
      <c r="H15" s="97" t="s">
        <v>83</v>
      </c>
      <c r="I15" s="98" t="s">
        <v>97</v>
      </c>
      <c r="J15" s="107"/>
      <c r="K15" s="108"/>
      <c r="L15" s="108"/>
      <c r="M15" s="55"/>
    </row>
    <row r="16" spans="2:13" ht="76.5" x14ac:dyDescent="0.25">
      <c r="B16" s="202"/>
      <c r="C16" s="164"/>
      <c r="D16" s="204"/>
      <c r="E16" s="82" t="s">
        <v>64</v>
      </c>
      <c r="F16" s="92">
        <f>+Autodiagnóstico!J19</f>
        <v>70</v>
      </c>
      <c r="G16" s="96" t="s">
        <v>84</v>
      </c>
      <c r="H16" s="97" t="s">
        <v>85</v>
      </c>
      <c r="I16" s="98" t="s">
        <v>97</v>
      </c>
      <c r="J16" s="107"/>
      <c r="K16" s="108"/>
      <c r="L16" s="108"/>
      <c r="M16" s="55"/>
    </row>
    <row r="17" spans="2:13" ht="76.5" x14ac:dyDescent="0.25">
      <c r="B17" s="202"/>
      <c r="C17" s="164"/>
      <c r="D17" s="204"/>
      <c r="E17" s="82" t="s">
        <v>65</v>
      </c>
      <c r="F17" s="92">
        <f>+Autodiagnóstico!J20</f>
        <v>70</v>
      </c>
      <c r="G17" s="96" t="s">
        <v>84</v>
      </c>
      <c r="H17" s="97" t="s">
        <v>85</v>
      </c>
      <c r="I17" s="98" t="s">
        <v>97</v>
      </c>
      <c r="J17" s="107"/>
      <c r="K17" s="108"/>
      <c r="L17" s="108"/>
      <c r="M17" s="55"/>
    </row>
    <row r="18" spans="2:13" ht="76.5" x14ac:dyDescent="0.25">
      <c r="B18" s="202"/>
      <c r="C18" s="164"/>
      <c r="D18" s="204"/>
      <c r="E18" s="82" t="s">
        <v>48</v>
      </c>
      <c r="F18" s="92">
        <f>+Autodiagnóstico!J21</f>
        <v>70</v>
      </c>
      <c r="G18" s="96"/>
      <c r="H18" s="97" t="s">
        <v>86</v>
      </c>
      <c r="I18" s="98" t="s">
        <v>97</v>
      </c>
      <c r="J18" s="107"/>
      <c r="K18" s="108"/>
      <c r="L18" s="108"/>
      <c r="M18" s="55"/>
    </row>
    <row r="19" spans="2:13" ht="76.5" x14ac:dyDescent="0.25">
      <c r="B19" s="202"/>
      <c r="C19" s="164"/>
      <c r="D19" s="204"/>
      <c r="E19" s="82" t="s">
        <v>49</v>
      </c>
      <c r="F19" s="92">
        <f>+Autodiagnóstico!J22</f>
        <v>50</v>
      </c>
      <c r="G19" s="96"/>
      <c r="H19" s="97" t="s">
        <v>87</v>
      </c>
      <c r="I19" s="98" t="s">
        <v>97</v>
      </c>
      <c r="J19" s="107"/>
      <c r="K19" s="108"/>
      <c r="L19" s="108"/>
      <c r="M19" s="55"/>
    </row>
    <row r="20" spans="2:13" ht="51" x14ac:dyDescent="0.25">
      <c r="B20" s="202"/>
      <c r="C20" s="164"/>
      <c r="D20" s="204"/>
      <c r="E20" s="82" t="s">
        <v>50</v>
      </c>
      <c r="F20" s="92">
        <f>+Autodiagnóstico!J23</f>
        <v>10</v>
      </c>
      <c r="G20" s="96" t="s">
        <v>101</v>
      </c>
      <c r="H20" s="97" t="s">
        <v>88</v>
      </c>
      <c r="I20" s="98" t="s">
        <v>97</v>
      </c>
      <c r="J20" s="107"/>
      <c r="K20" s="108"/>
      <c r="L20" s="108"/>
      <c r="M20" s="55"/>
    </row>
    <row r="21" spans="2:13" ht="42.75" customHeight="1" x14ac:dyDescent="0.25">
      <c r="B21" s="202"/>
      <c r="C21" s="164"/>
      <c r="D21" s="204"/>
      <c r="E21" s="82" t="s">
        <v>105</v>
      </c>
      <c r="F21" s="92">
        <f>+Autodiagnóstico!J24</f>
        <v>25</v>
      </c>
      <c r="G21" s="99"/>
      <c r="H21" s="97" t="s">
        <v>99</v>
      </c>
      <c r="I21" s="98" t="s">
        <v>97</v>
      </c>
      <c r="J21" s="107"/>
      <c r="K21" s="108"/>
      <c r="L21" s="108"/>
      <c r="M21" s="55"/>
    </row>
    <row r="22" spans="2:13" ht="25.5" x14ac:dyDescent="0.25">
      <c r="B22" s="202"/>
      <c r="C22" s="164"/>
      <c r="D22" s="204"/>
      <c r="E22" s="82" t="s">
        <v>67</v>
      </c>
      <c r="F22" s="92">
        <f>+Autodiagnóstico!J25</f>
        <v>90</v>
      </c>
      <c r="G22" s="96"/>
      <c r="H22" s="97" t="s">
        <v>89</v>
      </c>
      <c r="I22" s="98" t="s">
        <v>97</v>
      </c>
      <c r="J22" s="107"/>
      <c r="K22" s="108"/>
      <c r="L22" s="108"/>
      <c r="M22" s="55"/>
    </row>
    <row r="23" spans="2:13" ht="38.25" x14ac:dyDescent="0.25">
      <c r="B23" s="202"/>
      <c r="C23" s="164"/>
      <c r="D23" s="204"/>
      <c r="E23" s="82" t="s">
        <v>51</v>
      </c>
      <c r="F23" s="92">
        <f>+Autodiagnóstico!J26</f>
        <v>100</v>
      </c>
      <c r="G23" s="96"/>
      <c r="H23" s="97" t="s">
        <v>90</v>
      </c>
      <c r="I23" s="98" t="s">
        <v>97</v>
      </c>
      <c r="J23" s="107"/>
      <c r="K23" s="108"/>
      <c r="L23" s="108"/>
      <c r="M23" s="55"/>
    </row>
    <row r="24" spans="2:13" ht="25.5" x14ac:dyDescent="0.25">
      <c r="B24" s="202"/>
      <c r="C24" s="164"/>
      <c r="D24" s="204"/>
      <c r="E24" s="82" t="s">
        <v>56</v>
      </c>
      <c r="F24" s="92">
        <f>+Autodiagnóstico!J27</f>
        <v>90</v>
      </c>
      <c r="G24" s="96"/>
      <c r="H24" s="97" t="s">
        <v>91</v>
      </c>
      <c r="I24" s="98" t="s">
        <v>97</v>
      </c>
      <c r="J24" s="107"/>
      <c r="K24" s="108"/>
      <c r="L24" s="108"/>
      <c r="M24" s="55"/>
    </row>
    <row r="25" spans="2:13" ht="25.5" x14ac:dyDescent="0.25">
      <c r="B25" s="202"/>
      <c r="C25" s="164"/>
      <c r="D25" s="204"/>
      <c r="E25" s="87" t="s">
        <v>68</v>
      </c>
      <c r="F25" s="92">
        <f>+Autodiagnóstico!J28</f>
        <v>90</v>
      </c>
      <c r="G25" s="102"/>
      <c r="H25" s="103" t="s">
        <v>92</v>
      </c>
      <c r="I25" s="104" t="s">
        <v>97</v>
      </c>
      <c r="J25" s="113"/>
      <c r="K25" s="109"/>
      <c r="L25" s="109"/>
      <c r="M25" s="55"/>
    </row>
    <row r="26" spans="2:13" ht="38.25" x14ac:dyDescent="0.25">
      <c r="B26" s="202"/>
      <c r="C26" s="164"/>
      <c r="D26" s="204" t="s">
        <v>55</v>
      </c>
      <c r="E26" s="114" t="s">
        <v>52</v>
      </c>
      <c r="F26" s="92">
        <f>+Autodiagnóstico!J29</f>
        <v>100</v>
      </c>
      <c r="G26" s="115"/>
      <c r="H26" s="116" t="s">
        <v>93</v>
      </c>
      <c r="I26" s="117" t="s">
        <v>97</v>
      </c>
      <c r="J26" s="118"/>
      <c r="K26" s="119"/>
      <c r="L26" s="119"/>
      <c r="M26" s="55"/>
    </row>
    <row r="27" spans="2:13" ht="25.5" x14ac:dyDescent="0.25">
      <c r="B27" s="202"/>
      <c r="C27" s="164"/>
      <c r="D27" s="204"/>
      <c r="E27" s="82" t="s">
        <v>103</v>
      </c>
      <c r="F27" s="92">
        <f>+Autodiagnóstico!J30</f>
        <v>100</v>
      </c>
      <c r="G27" s="96"/>
      <c r="H27" s="97" t="s">
        <v>93</v>
      </c>
      <c r="I27" s="98" t="s">
        <v>97</v>
      </c>
      <c r="J27" s="107"/>
      <c r="K27" s="108"/>
      <c r="L27" s="108"/>
      <c r="M27" s="55"/>
    </row>
    <row r="28" spans="2:13" ht="102" x14ac:dyDescent="0.25">
      <c r="B28" s="202"/>
      <c r="C28" s="164"/>
      <c r="D28" s="204"/>
      <c r="E28" s="82" t="s">
        <v>106</v>
      </c>
      <c r="F28" s="92">
        <f>+Autodiagnóstico!J31</f>
        <v>10</v>
      </c>
      <c r="G28" s="96" t="s">
        <v>100</v>
      </c>
      <c r="H28" s="97" t="s">
        <v>108</v>
      </c>
      <c r="I28" s="98" t="s">
        <v>97</v>
      </c>
      <c r="J28" s="107"/>
      <c r="K28" s="108"/>
      <c r="L28" s="108"/>
      <c r="M28" s="55"/>
    </row>
    <row r="29" spans="2:13" ht="89.25" x14ac:dyDescent="0.25">
      <c r="B29" s="202"/>
      <c r="C29" s="164"/>
      <c r="D29" s="204"/>
      <c r="E29" s="82" t="s">
        <v>102</v>
      </c>
      <c r="F29" s="92">
        <f>+Autodiagnóstico!J32</f>
        <v>10</v>
      </c>
      <c r="G29" s="96"/>
      <c r="H29" s="100" t="s">
        <v>109</v>
      </c>
      <c r="I29" s="98" t="s">
        <v>97</v>
      </c>
      <c r="J29" s="107"/>
      <c r="K29" s="108"/>
      <c r="L29" s="108"/>
      <c r="M29" s="55"/>
    </row>
    <row r="30" spans="2:13" ht="38.25" x14ac:dyDescent="0.25">
      <c r="B30" s="54"/>
      <c r="C30" s="164"/>
      <c r="D30" s="204"/>
      <c r="E30" s="87" t="s">
        <v>54</v>
      </c>
      <c r="F30" s="92">
        <f>+Autodiagnóstico!J33</f>
        <v>10</v>
      </c>
      <c r="G30" s="102"/>
      <c r="H30" s="103" t="s">
        <v>93</v>
      </c>
      <c r="I30" s="104" t="s">
        <v>97</v>
      </c>
      <c r="J30" s="113"/>
      <c r="K30" s="109"/>
      <c r="L30" s="109"/>
      <c r="M30" s="55"/>
    </row>
    <row r="31" spans="2:13" ht="63.75" x14ac:dyDescent="0.25">
      <c r="B31" s="54"/>
      <c r="C31" s="164"/>
      <c r="D31" s="203" t="s">
        <v>40</v>
      </c>
      <c r="E31" s="83" t="s">
        <v>107</v>
      </c>
      <c r="F31" s="91">
        <f>+Autodiagnóstico!J34</f>
        <v>100</v>
      </c>
      <c r="G31" s="120" t="s">
        <v>98</v>
      </c>
      <c r="H31" s="121" t="s">
        <v>110</v>
      </c>
      <c r="I31" s="110" t="s">
        <v>97</v>
      </c>
      <c r="J31" s="111"/>
      <c r="K31" s="112"/>
      <c r="L31" s="112"/>
      <c r="M31" s="55"/>
    </row>
    <row r="32" spans="2:13" ht="25.5" x14ac:dyDescent="0.25">
      <c r="B32" s="54"/>
      <c r="C32" s="164"/>
      <c r="D32" s="204"/>
      <c r="E32" s="82" t="s">
        <v>58</v>
      </c>
      <c r="F32" s="92">
        <f>+Autodiagnóstico!J35</f>
        <v>100</v>
      </c>
      <c r="G32" s="101"/>
      <c r="H32" s="97" t="s">
        <v>94</v>
      </c>
      <c r="I32" s="98" t="s">
        <v>97</v>
      </c>
      <c r="J32" s="107"/>
      <c r="K32" s="108"/>
      <c r="L32" s="108"/>
      <c r="M32" s="55"/>
    </row>
    <row r="33" spans="2:13" ht="25.5" x14ac:dyDescent="0.25">
      <c r="B33" s="54"/>
      <c r="C33" s="164"/>
      <c r="D33" s="204"/>
      <c r="E33" s="86" t="s">
        <v>69</v>
      </c>
      <c r="F33" s="92">
        <f>+Autodiagnóstico!J36</f>
        <v>100</v>
      </c>
      <c r="G33" s="96"/>
      <c r="H33" s="97" t="s">
        <v>95</v>
      </c>
      <c r="I33" s="98" t="s">
        <v>97</v>
      </c>
      <c r="J33" s="108"/>
      <c r="K33" s="108"/>
      <c r="L33" s="108"/>
      <c r="M33" s="55"/>
    </row>
    <row r="34" spans="2:13" ht="38.25" x14ac:dyDescent="0.25">
      <c r="B34" s="54"/>
      <c r="C34" s="164"/>
      <c r="D34" s="204"/>
      <c r="E34" s="88" t="s">
        <v>59</v>
      </c>
      <c r="F34" s="92">
        <f>+Autodiagnóstico!J37</f>
        <v>100</v>
      </c>
      <c r="G34" s="102"/>
      <c r="H34" s="103" t="s">
        <v>96</v>
      </c>
      <c r="I34" s="104" t="s">
        <v>97</v>
      </c>
      <c r="J34" s="109"/>
      <c r="K34" s="109"/>
      <c r="L34" s="109"/>
      <c r="M34" s="55"/>
    </row>
    <row r="35" spans="2:13" ht="8.25" customHeight="1" thickBot="1" x14ac:dyDescent="0.3">
      <c r="B35" s="56"/>
      <c r="C35" s="63"/>
      <c r="D35" s="63"/>
      <c r="E35" s="63"/>
      <c r="F35" s="66"/>
      <c r="G35" s="63"/>
      <c r="H35" s="63"/>
      <c r="I35" s="89"/>
      <c r="J35" s="63"/>
      <c r="K35" s="63"/>
      <c r="L35" s="63"/>
      <c r="M35" s="57"/>
    </row>
    <row r="36" spans="2:13" x14ac:dyDescent="0.25">
      <c r="I36" s="90"/>
    </row>
    <row r="37" spans="2:13" x14ac:dyDescent="0.25">
      <c r="I37" s="90"/>
    </row>
    <row r="38" spans="2:13" x14ac:dyDescent="0.25">
      <c r="I38" s="90"/>
    </row>
    <row r="39" spans="2:13" x14ac:dyDescent="0.25">
      <c r="I39" s="90"/>
    </row>
    <row r="40" spans="2:13" x14ac:dyDescent="0.25"/>
    <row r="41" spans="2:13" x14ac:dyDescent="0.25"/>
    <row r="42" spans="2:13" x14ac:dyDescent="0.25"/>
    <row r="43" spans="2:13" ht="18" x14ac:dyDescent="0.25">
      <c r="G43" s="47" t="s">
        <v>29</v>
      </c>
    </row>
    <row r="44" spans="2:13" x14ac:dyDescent="0.25"/>
    <row r="45" spans="2:13" x14ac:dyDescent="0.25"/>
  </sheetData>
  <protectedRanges>
    <protectedRange sqref="J7:L34" name="Planeacion"/>
  </protectedRanges>
  <mergeCells count="17">
    <mergeCell ref="C3:L3"/>
    <mergeCell ref="C5:C6"/>
    <mergeCell ref="D5:D6"/>
    <mergeCell ref="E5:E6"/>
    <mergeCell ref="L5:L6"/>
    <mergeCell ref="J5:J6"/>
    <mergeCell ref="K5:K6"/>
    <mergeCell ref="I5:I6"/>
    <mergeCell ref="H5:H6"/>
    <mergeCell ref="G5:G6"/>
    <mergeCell ref="F5:F6"/>
    <mergeCell ref="B7:B29"/>
    <mergeCell ref="D7:D12"/>
    <mergeCell ref="C7:C34"/>
    <mergeCell ref="D13:D25"/>
    <mergeCell ref="D26:D30"/>
    <mergeCell ref="D31:D34"/>
  </mergeCells>
  <conditionalFormatting sqref="F7:F34">
    <cfRule type="cellIs" dxfId="5" priority="2" operator="between">
      <formula>81</formula>
      <formula>100</formula>
    </cfRule>
    <cfRule type="cellIs" dxfId="4" priority="3" operator="between">
      <formula>61</formula>
      <formula>80</formula>
    </cfRule>
    <cfRule type="cellIs" dxfId="3" priority="4" operator="between">
      <formula>41</formula>
      <formula>60</formula>
    </cfRule>
    <cfRule type="cellIs" dxfId="2" priority="5" operator="between">
      <formula>21</formula>
      <formula>40</formula>
    </cfRule>
    <cfRule type="cellIs" dxfId="1" priority="6" operator="between">
      <formula>1</formula>
      <formula>20</formula>
    </cfRule>
  </conditionalFormatting>
  <conditionalFormatting sqref="J7:L34">
    <cfRule type="expression" dxfId="0" priority="42">
      <formula>$F$7:$F$29&gt;80</formula>
    </cfRule>
  </conditionalFormatting>
  <dataValidations count="1">
    <dataValidation type="whole" allowBlank="1" showInputMessage="1" showErrorMessage="1" error="ERROR. NO DEBE DILIGENCIAR ESTAS CELDAS" sqref="F7:F34">
      <formula1>100000000000</formula1>
      <formula2>1000000000000</formula2>
    </dataValidation>
  </dataValidations>
  <hyperlinks>
    <hyperlink ref="I7" r:id="rId1" display="http://repositorio.archivogeneral.gov.co/repositorio/_x000a_"/>
  </hyperlinks>
  <pageMargins left="0.7" right="0.7" top="0.75" bottom="0.75" header="0.3" footer="0.3"/>
  <pageSetup orientation="portrait" horizontalDpi="4294967294"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Inicio</vt:lpstr>
      <vt:lpstr> Política GD</vt:lpstr>
      <vt:lpstr>Instrucciones</vt:lpstr>
      <vt:lpstr>Autodiagnóstico</vt:lpstr>
      <vt:lpstr>Gráficas</vt:lpstr>
      <vt:lpstr>Plan de Acción</vt:lpstr>
      <vt:lpstr>POLITICA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AUXPLANEACION03</cp:lastModifiedBy>
  <dcterms:created xsi:type="dcterms:W3CDTF">2016-12-25T14:51:07Z</dcterms:created>
  <dcterms:modified xsi:type="dcterms:W3CDTF">2025-04-23T13:33:13Z</dcterms:modified>
</cp:coreProperties>
</file>