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UXPLANEACION19\Desktop\DOCUMENTOS GOBERNACION\AUTODIAGNOSTICOS_CONTROL_INTERNO\"/>
    </mc:Choice>
  </mc:AlternateContent>
  <bookViews>
    <workbookView minimized="1" xWindow="0" yWindow="0" windowWidth="19200" windowHeight="10695"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Autodiagnóstico!$A$9:$R$10</definedName>
    <definedName name="Acciones_Categoría_3">'[1]Ponderaciones y parámetros'!$K$6:$N$6</definedName>
    <definedName name="Nombre" localSheetId="1">#REF!</definedName>
    <definedName name="Nombre">#REF!</definedName>
    <definedName name="Simulador">[1]Listas!$B$2:$B$4</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1" i="15" l="1"/>
  <c r="F11" i="15"/>
  <c r="G7" i="15"/>
  <c r="F10" i="8" l="1"/>
  <c r="F11"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sharedStrings.xml><?xml version="1.0" encoding="utf-8"?>
<sst xmlns="http://schemas.openxmlformats.org/spreadsheetml/2006/main" count="558" uniqueCount="337">
  <si>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</si>
  <si>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</si>
  <si>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</si>
  <si>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</si>
  <si>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</si>
  <si>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</si>
  <si>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</si>
  <si>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</si>
  <si>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</si>
  <si>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</si>
  <si>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</si>
  <si>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</si>
  <si>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</si>
  <si>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</si>
  <si>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</si>
  <si>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</si>
  <si>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</si>
  <si>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</si>
  <si>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</si>
  <si>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</si>
  <si>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</si>
  <si>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</si>
  <si>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</si>
  <si>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</si>
  <si>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</si>
  <si>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</si>
  <si>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</si>
  <si>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</si>
  <si>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</si>
  <si>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</si>
  <si>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</si>
  <si>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</si>
  <si>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</si>
  <si>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</si>
  <si>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</si>
  <si>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</si>
  <si>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</si>
  <si>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</si>
  <si>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</si>
  <si>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</si>
  <si>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</si>
  <si>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</si>
  <si>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</si>
  <si>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</si>
  <si>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</si>
  <si>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</si>
  <si>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</si>
  <si>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</si>
  <si>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</si>
  <si>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</si>
  <si>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</si>
  <si>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</si>
  <si>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</si>
  <si>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</si>
  <si>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</si>
  <si>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</si>
  <si>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</si>
  <si>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</si>
  <si>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</si>
  <si>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</si>
  <si>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</si>
  <si>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</si>
  <si>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</si>
  <si>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</si>
  <si>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</si>
  <si>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</si>
  <si>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</si>
  <si>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</si>
  <si>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</si>
  <si>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</si>
  <si>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</si>
  <si>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</si>
  <si>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</si>
  <si>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</si>
  <si>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</si>
  <si>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</si>
  <si>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</si>
  <si>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</si>
  <si>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</si>
  <si>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</si>
  <si>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</si>
  <si>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</si>
  <si>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</si>
  <si>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</si>
  <si>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</si>
  <si>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</si>
  <si>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</si>
  <si>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</si>
  <si>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</si>
  <si>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</si>
  <si>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</si>
  <si>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</si>
  <si>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</si>
  <si>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</si>
  <si>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</si>
  <si>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</si>
  <si>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</si>
  <si>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</si>
  <si>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</si>
  <si>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</si>
  <si>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</si>
  <si>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</si>
  <si>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</si>
  <si>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</si>
  <si>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</si>
  <si>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</si>
  <si>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</si>
  <si>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</si>
  <si>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</si>
  <si>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</si>
  <si>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</si>
  <si>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</si>
  <si>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</si>
  <si>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</si>
  <si>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</si>
  <si>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</si>
  <si>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</si>
  <si>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</si>
  <si>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</si>
  <si>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</si>
  <si>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</si>
  <si>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</si>
  <si>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</si>
  <si>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</si>
  <si>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</si>
  <si>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</si>
  <si>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</si>
  <si>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</si>
  <si>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</si>
  <si>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</si>
  <si>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</si>
  <si>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</si>
  <si>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</si>
  <si>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</si>
  <si>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</si>
  <si>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</si>
  <si>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</si>
  <si>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</si>
  <si>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</si>
  <si>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</si>
  <si>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</si>
  <si>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</si>
  <si>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</si>
  <si>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</si>
  <si>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</si>
  <si>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</si>
  <si>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</si>
  <si>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</si>
  <si>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</si>
  <si>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</si>
  <si>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</si>
  <si>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</si>
  <si>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</si>
  <si>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</si>
  <si>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</si>
  <si>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</si>
  <si>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</si>
  <si>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</si>
  <si>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</si>
  <si>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</si>
  <si>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</si>
  <si>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</si>
  <si>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</si>
  <si>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</si>
  <si>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</si>
  <si>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</si>
  <si>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</si>
  <si>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</si>
  <si>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</si>
  <si>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</si>
  <si>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</si>
  <si>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</si>
  <si>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</si>
  <si>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</si>
  <si>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</si>
  <si>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</si>
  <si>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</si>
  <si>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</si>
  <si>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</si>
  <si>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</si>
  <si>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</si>
  <si>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</si>
  <si>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</si>
  <si>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</si>
  <si>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</si>
  <si>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</si>
  <si>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</si>
  <si>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</si>
  <si>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</si>
  <si>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</si>
  <si>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</si>
  <si>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</si>
  <si>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</si>
  <si>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</si>
  <si>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</si>
  <si>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</si>
  <si>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</si>
  <si>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</si>
  <si>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</si>
  <si>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</si>
  <si>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</si>
  <si>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</si>
  <si>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</si>
  <si>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</si>
  <si>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</si>
  <si>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</si>
  <si>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</si>
  <si>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</si>
  <si>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</si>
  <si>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</si>
  <si>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</si>
  <si>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</si>
  <si>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</si>
  <si>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</si>
  <si>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</si>
  <si>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</si>
  <si>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Demostrar el compromiso con la integridad (valores) y principios del servicio público, por parte de todos los servidores de la entidad, independientemente de las funciones que desepeñan</t>
  </si>
  <si>
    <t xml:space="preserve">Acto administrativo reglamentario del comité coordinador del Sistema de Control Interno actualizado.
debidamente socializado y publicado
Se  levantan actas al interior del comite cuando se reunen todos sus miembros.
Se viene  dinamizando  las reuniones al interior del comite coordinador. </t>
  </si>
  <si>
    <t>La estructura administrativa de la entidad tiene claramente definido y establecido los niveles responsabilidad y autoridad.</t>
  </si>
  <si>
    <t xml:space="preserve">El PETH actualmente es revisado y actualizado periodicamente con el acompañamiento permanente del DAFP. El PETH actualmente es revisado y actualizado periodicamente con el acompañamiento permanente del DAFP. </t>
  </si>
  <si>
    <t>El equipo auditor está conformado por profesionales multidisciplinarios, con conocimiento y experiencia en asuntos de auditoría interna.</t>
  </si>
  <si>
    <t>La Oficina Asesora de Control Interno de Gestión aplica el Código de Integridad Institucional establecido mediante Decreto Número 410 del 31 de mayo del 2018 Código de Integridad,</t>
  </si>
  <si>
    <t>La Admnistración Departamental en cumplimiento de la Ley 152 de 1994 ,  formulo y estruturo el Plan de Desarrollo Departamental 2024-2027 " POR Y PARA LA GENTE"  bajo los lineamientos metodologicos del Departamento Nacional de Planeación DNP  - KIT TERRITORIAL, en cual  contiene dentro de su estructura las Lineas Estrategicas, Programas , Productos e Indicadores que reflejan el  cumplimiento del Programa de Gobierno inscrito por el señor gobernador el la Registraduria del estado Civil, buscando generar impactos Positivos  en las situaciones problemas disgnosticadas , en benficio de la comunidad Quindiana.</t>
  </si>
  <si>
    <t>el Plan de Desarrollo Departamental 2024-2027 " POR Y PARA LA GENTE"  bajo los lineamientos metodologicos del Departamento Nacional de Planeación DNP  - KIT TERRITORIAL, en su estructura tiene identificada las políticas y estrategias para asegurar el cumplimiento de cada uno de los procesos y las secretarías responsables de que se logre los objetivos trazados en el Plan de Desarrollo y del Ente Territorial</t>
  </si>
  <si>
    <t xml:space="preserve">El PETH actualmente es revisado y actualizado periodicamente con el acompañamiento permanente del DAFP. </t>
  </si>
  <si>
    <t>El Plan Estratégico Estratégico de Talento Humano actualmente es revisado y actualizado periodicamente con el acompañamiento permanente del DAFP.</t>
  </si>
  <si>
    <t xml:space="preserve">Proceso evaluativo que se cumple en la evaluación de desempeño a los funcionarios de carrera. Por otra parte, el ejercicio de la auditoría interna vela por evidenciar actos acordes con la integridad, y al tener conocimiento de actos de corrupción deberá proceder conforme a Ley. </t>
  </si>
  <si>
    <t xml:space="preserve">De conformidad con la ley 909 de 2004, la entidad tiene reglado la evaluación del desempeño de los funcionarios inscritos en carrera administrativa y que hacen parte de la planta de personal. </t>
  </si>
  <si>
    <t xml:space="preserve">Se realiza seguimiento cuatrimestral y semestral por parte de la Oficina de Control Interno de Gestion realiza el seguimiento y la evaluacion independiente con las evidencias de resultado.                                                                           Se socializa los resultados debilidades y fortalezas  al interior del Consejo de Gobierno, ante el comité de Gestion y Desempeño como el Comité Control Interno.        </t>
  </si>
  <si>
    <t xml:space="preserve">Procesos y procedimientos claramente definidos y caracterizados. La dirección tecnica acompaña permanentemente su actualización y fortalecimiento. </t>
  </si>
  <si>
    <t xml:space="preserve">La Entidad a través de la Dirección de Talento Humano, ha liderado la socialización del Código de Integridad durante la vigencia 2024. </t>
  </si>
  <si>
    <t>La Dirección Técnica de Planeación Departamental se adelanta los acompañamientos tendientes a actualizar mapas de riesgos de corrupción e institucionales y por su parte, la Oficina Asesora de Control Interno efectúa los seguimientos periódicos a fin de evidenciar las acciones tendientes a impactar el riesgo inherente, trasladándola a residual con la más mínima expresión.</t>
  </si>
  <si>
    <t>La Dirección Técnica de Planeación efectúa seguimiento a indicadores de gestión y cumplimiento de metas del plan, y la Oficina Asesora de Control Interno entra a realizar seguimiento y verificación de las evidencias que soportan la ejecución o avance de los Indicadores de Gestión y el Cumplimiento de las Metas del Plan de Desarrollo y reportarlo.</t>
  </si>
  <si>
    <t xml:space="preserve">La dirección de talento humano de la entidad, lidera los procesos de evaluación del desempeño y se toman acciones de mejora y planes de mejoramiento individuales, rotación de personal. </t>
  </si>
  <si>
    <t>La oficina asesora de control interno efectúa periódicamente los siguientes seguimientos: 1) Plan de Transparencia y Ética Pública, 2) mapa de riesgos institucional de gestión, 3) Indicadores de gestión, 4) Plan de acción. 4) Planes de mejoramiento. 5) PQRs</t>
  </si>
  <si>
    <t>Los procesos de seguimiento y control están documentados  y funcionando.</t>
  </si>
  <si>
    <t>La Oficina Asesora de Control Interno proporciona información idonea y efectiva como se encuentra la Entidad con relación a la consecusión de los Objetivos por cada una de las Secretarías y así como de las responsabilidades que tienen para hacer llegar a tiempo las evidencias para realizar los seguimientos</t>
  </si>
  <si>
    <t>La oficina de control interno de gestión cuenta con la adopción del modelo de la guía de auditoría interna, la cual se encuentra actualizando.</t>
  </si>
  <si>
    <t xml:space="preserve">De conformidad con el Articulo 2.2.21.1.4 del Decreto 648 de 2017. La oficina de control interno elabora y presenta al ejecutivo informes periodicos de gestion y de austeridad del gasto. Igualmente y cuando a su juicio lo considere necesario escala informe de auditoria internas. </t>
  </si>
  <si>
    <t>Se construye y monitoriea periodicamente los mapas de riesgos instituciones y de corrupcion</t>
  </si>
  <si>
    <t>La entidad efectúa seguimientos periódicos a:1) PLAN INDICATIVO, 2) POAI, 3) POLITICAS, PROGRAMAS Y PLANES, 4) INFORME DE GESTION y 5) Se realiza seguimientos a Los MAPAS DE RIESGO POR PARTE DE LA OFICINA DE CONTROL INTERNO DE GESTION.</t>
  </si>
  <si>
    <t>Se tiene adoptada la política y se construye y monitorea periódicamente los mapas de riesgos instituciones y de corrupción. La Administración Departamental tiene definida y documentada la Política de Administración del Riesgo. La entidad tiene definido y caracterizado un procedimiento EVALUACION DE GESTION DEL RIESGO, establecido según formato P-CIG-01 Versión 02 fecha 29/04/2019. Debidamente publicado en la intranet.</t>
  </si>
  <si>
    <t xml:space="preserve">La entidad ha adoptado mediante acto administrativo el MODELO ESTANDAR DE CONTROL INTERNO MECI </t>
  </si>
  <si>
    <t xml:space="preserve">La oficina de control interno ejecuta plan de autoria yt notifica a los secretarios de despacho de los resultados. Ello permite conocer los cambios en el sci. </t>
  </si>
  <si>
    <t xml:space="preserve">Se tiene adoptada la politica y se construye y monitoriea periodicamente los mapas de riesgos instituciones y de corrupcion. Los mapas de riesgos son socializados al interior del CCSCI o del consejo de gobierno. </t>
  </si>
  <si>
    <t>Se tiene adoptada la política y se construye y monitoriea periodicamente los mapas de riesgos instituciones y de corrupcion</t>
  </si>
  <si>
    <t xml:space="preserve">Se tiene adoptada la política y se construye y monitoriea periodicamente los mapas de riesgos instituciones y de corrupcion. Los resutados de los seguimientos se notificacan a los responsables de los procesos. </t>
  </si>
  <si>
    <t>Se tiene adoptada la política y se construye y monitoriea periodicamente los mapas de riesgos instituciones y de corrupción</t>
  </si>
  <si>
    <t xml:space="preserve">Se tiene adoptada la política y se construye y monitoriea periodicamente los mapas de riesgos instituciones y de corrupción. Los resutados de los seguimientos se notificacan a los responsables de los procesos. </t>
  </si>
  <si>
    <t>La Secretaria de Planeación Departamental lidera las actividades en la identificación, de riesgos y construcción y actualización de los mapas de riesgos institucionales y de corrupción.</t>
  </si>
  <si>
    <t xml:space="preserve">La Oficina de Control Interno de Gestión ejecuta su Plan de acción y notifica a los secretarios de despacho los resutados de seguimientos periodicos a mapas de riesgos asi como los resultados de las aditorias internas. </t>
  </si>
  <si>
    <t xml:space="preserve">Queda consignado en los informes de supervisión e interventoria en la ejecuicón de contratos en la entidad. Ademas, es asunto contemplado en la parte pre y contractual que adelanta la entidad. </t>
  </si>
  <si>
    <t>Se recomienda la aplicación de las metodologías y guías recomendadas por el DAFP.</t>
  </si>
  <si>
    <t xml:space="preserve">La Oficina de Control Interno de Gestión ejecuta su Plan de Acción y notifica a los secretarios de despacho los resutados de seguimientos períodicos a mapas de riesgos asi como los resultados de las aditorías internas. </t>
  </si>
  <si>
    <t xml:space="preserve">Se tiene adoptada la política y se construye y monitoriea períodicamente los mapas de riesgos instituciones y de corrupción. Los resultados de los seguimientos se notifican a los responsables de los procesos. </t>
  </si>
  <si>
    <t xml:space="preserve">LA SECRETARIA DE PLANEACION LIDERA LOS SEGUIMIENTOS PERIODICOS A :1) PLAN INDICATIVO, 2) POAI, 3) POLITICAS, PROGRAMAS Y PLANES, 4) FINALMENTE PRESENTA UN INFORME DE GESTION. PERMANETEMENTE SE HACE USO DE LA HERAAMIENTA CONOCIDA COMO TABLERO DE CONTROL QUE PERMITE CONOCER EN TIEMPO REAL LAS EJECUTORIAS DEL PLAN. </t>
  </si>
  <si>
    <t>La entidad tiene caracterizado el procedimento sobre la elaboración y seguimiento al plan indicativo, según estableciodo por gestion y calidad con codigo P-PLA-06
La entidad tiene caracterizado el procedimiento sobre el PLAN OPERATIVO ANUAL DE INVERSIONES, establecido con coidgo P-PLA-04. 
La entidad tiene caracterizado el procedimiento sobre SEGUIMIENTO A METAS ESTRATEGICAS TABLERO DE CONTROL GERENVCIAL, establecido con el codigo P-PLA-11. 
La entidad tiene caracterizado el proceimento ESTADO DE EJECUCION DE METAS Y PROYECTOS, segun formato establecido con el codigo P-PLA-12. La entidad tiene definido y caracterizado un procedimento EVALUACION DE GESTION DEL RIESGO, establecido según formato P-CIG-01. Debidamente publicado en la intranet. ESTOS PROCEDIMIENTOS SON REVISADOS Y ACTUALIZADOS PERMANENTEMENTE CON EL LIDERAZGO DE DIRECCION TECNICA DE PLANEACION DEPARTAMENTAL</t>
  </si>
  <si>
    <t xml:space="preserve">SE LOGRA A TRAVES DE LA OFICINA DE COMUNICACIONES Y GESTION DOCUMENTAL </t>
  </si>
  <si>
    <t>LAOFICINA DE CONTROL INTERNO PROMUEVE LA CULTURA DEL AUTOCONTROL</t>
  </si>
  <si>
    <t>La entidad cuenta con la ventanilla unica virtual, correos institucionales con PQRs habilitado, linea telefonica de atencion al cliente, pagina web institucional, boletin diario institucional, gaceta departamental.</t>
  </si>
  <si>
    <t xml:space="preserve">La entidad adelanta controles diarios a toda la correspondencia recibida en la ventanilla unica a traves de el uso planilla.La entidad efectua seguimiento mensual a todos los pqrs y se notifica a todas las unidades o secretarias a fin de que conozcan el estado en que se encuentran
Se efectua control e informe semestral a las PQRs, procediendo a publicar en la pagina institucional de la entidad. Finalmente, la entidad cuenta con estrategia de comunicaciones y en los procesos y procedientos de cada unidad se contempla lo pertiente. </t>
  </si>
  <si>
    <t>La Gobernación del Quindío cuenta con manuales de procesos y procedimientos.</t>
  </si>
  <si>
    <t xml:space="preserve">La entidad efectua seguijientos periodicos a:1) PLAN INDICATIVO, 2) POAI, 3) POLITICAS, PROGRAMAS Y PLANES, 4) FINALMENTE PRESENTA UN INFORME DE GESTION. ADCIONALMENTE, SE HACE SEGUIMIENTO A MAPAS DE RIESGOS POR PARTE DE LA OFICINA ASESORA DE CONTROL INTERNO DE GESTIÓN . PERIODICAMENTE SE PRESENTAN INFORMES AL INTERIOR DEL CONSEJO DE GOBIERNO, COMITE INSTITUCIONAL. </t>
  </si>
  <si>
    <t>La entidad efectua seguimientos períodicos a:1) PLAN INDICATIVO, 2) POAI, 3) POLITICAS, PROGRAMAS Y PLANES, 4) FINALMENTE PRESENTA UN INFORME DE GESTION. ADCIONALMENTE, SE HACE SEGUIMIENTO A MAPAS DE RIESGOS POR PARTE DE LA OFICINA ASESORA DE CONTROL INTERNO DE GESTION.</t>
  </si>
  <si>
    <t>La Gobernación del Quindío cuenta con política y procedimientos.</t>
  </si>
  <si>
    <t>La Oficina Asesora de Control Interno somete a consideración y aprobación del Comité Coordinador del Sistema de Control Interno el Plan Anual de Auditoría. En este se incorporan auditorias basadas en riesgo.</t>
  </si>
  <si>
    <t>La Oficina de Control Interno de Gestión ejecuta el Plan de Acción y el Plan de Auditoría.</t>
  </si>
  <si>
    <t>En las Auditorías Internas la Oficina de Control Interno de Gestión determina las debilidades y fortalezas del Control.</t>
  </si>
  <si>
    <t>La Oficina Asesaroa de Control Interno de Gestión realiza las recomendaciones en las Auditorias Internas la efectividad de los Controles.</t>
  </si>
  <si>
    <t>La Oficina de Control Interno de Gestión en sus Auditorias como independientes realiza observaciónes a la eficacia de los procesos de Gestión de Riesgos y Control, dejando las observaciones para la mejora.</t>
  </si>
  <si>
    <t>La Oficina de Control Interno de Gestión lleva cabo la evaluación independiente a través del ejercicio de auditoria, las cuales se hacen períodicamente.</t>
  </si>
  <si>
    <t>La Oficina de Control Interno de Gestión realiza evaluación para monitorear los componentes del Sistema de Control Interno y lo reporta a la Alta Gerencia.</t>
  </si>
  <si>
    <t>El Plan de Auditoría fue aprobado por el Comité Institucional del Sistema de Control Interno de la Gobernación del Quindío.</t>
  </si>
  <si>
    <t xml:space="preserve">La Oficina de Control Interno de Gestión realiza evaluaciones independientes determinando el avance en el logro d elas metas y objetivos propuestos. </t>
  </si>
  <si>
    <t xml:space="preserve">La Oficina de Control Interno de Gestión, reporta a la Alta Dirección los inconcenientes que se tiene para recibir las evidencias que corresponde a cada uno de los informes solicitados para la verificación de la información como es en el seguimiento al Plan de Acción, Los Indicadores de Gestión, los Mapas de Riesgo de Gestión, el Plan de Transparencia y Etícá Pública. </t>
  </si>
  <si>
    <t>La Secretaría Administrativa realiza reporte al seguimiento de los PQRS que llegan por los diferentes canales de comunicación el cual lo hacen trimestralmente, así la Oficina de Control Interno de Control, entra a evaluar el reporte de PQRS por cada una de las Secretarías, y evalua las capacidad de respuestan temprana presentando informe.</t>
  </si>
  <si>
    <t xml:space="preserve">En la Oficina del Control Interno de Gestión se cuenta con un profesional de las TICs, la cual realiza juicios aterrizados y que apuntan a la mejora. </t>
  </si>
  <si>
    <t>ó</t>
  </si>
  <si>
    <t>La oficina de control interno ejecuta plan de acción y de autoría y notifica a los secretarios de despacho de los resultados. Ello permite conocer los cambios en el SCI. Los informes de auditoria y seguimiento siempre incorporan las recomendaciones deprendidas del ejercicio auditor</t>
  </si>
  <si>
    <t xml:space="preserve">La oficina de control interno ejecuta plan deacción y de autoría y notifica a los secretarios de despacho de los resultados. Ello permite conocer los cambios en el SCI. </t>
  </si>
  <si>
    <t xml:space="preserve">Se tiene adoptada la política y se construye y monitoriea períodicamente los mapas de riesgos instituciones y de corrupcióin. Los resutados de los seguimientos se notifican a los responsables de los procesos. </t>
  </si>
  <si>
    <t xml:space="preserve">Se tiene los protocolos de seguridad implementados en materia tecnológica tales como: copias de seguridad de la información, salvaguardas de los servidores, políticas de acceso a equipos, protocolos de seguridad en usurarios y contraseñas, controles de acceso en horarios, procedimientos de restauración para validad información y copias de seguridad. </t>
  </si>
  <si>
    <t>Cada secretaria de despacho y con el acompañamiento de la Dirección Técnica de Planeación se lleva a cabo seguimiento periódico al Plan de Acción y cumplimiento de metas. Igualmente, se hace seguimiento a través del tablero de control, socializando avances al interior del consejo de gobierno. La OCIG realiza seguimentos semestrales  sobre las evidencias del desarro del cumplimiento del plan de accion.</t>
  </si>
  <si>
    <t>la Oficina de Control Interno de Gestion establecio y mantiene un sistema de evaluacion y monitoreo constante a la gestion de la Entidad, a traves de l plan Operativo Anual y los seguimientos a la gestion donde los resultados sirven de base a la alta Direccion para la toma de decisiones.</t>
  </si>
  <si>
    <t xml:space="preserve">Por parte de la entidad se realizan  ejercicios  ludicos y participativos para la culturizacion de los 5 valores institucionales, cada mes se  realizan campañas de interiorizacion de los mismo al personal de la entidad, teniendo como evidencia el compromiso de los funcionarios con el horario laboral, una reduccion del ausentismo asi como un bajo porcentaje de quejas por parte de los ciudadanos. </t>
  </si>
  <si>
    <t>N/A</t>
  </si>
  <si>
    <t>Seguir desarrollando las actividades de culturizacion del codigo de integridad al interior de sus funcionarios a traves de los ejercicios ludicos mensuales.</t>
  </si>
  <si>
    <t>Se  levantan actas al interior del comite de Control Interno de Gestion  cuando se reunen todos sus miembros y se priorizan las necesidades de mejora para cumplir con la mision de la entidad..</t>
  </si>
  <si>
    <t xml:space="preserve">Se viene  dinamizando  las reuniones al interior del comite coordinador donde se establecen niveles de autoridad y responsabilidades de la gestion por parte de la Alta Direccion. </t>
  </si>
  <si>
    <t>S e tiene definido un esquema de autoridad y responsabilidades dentro de la entidad, con el Comité de Control Interno .</t>
  </si>
  <si>
    <t>Comité de Control Intero y Comité de Gestion y Desempeño funcionando optimamente dentro de la entidad</t>
  </si>
  <si>
    <r>
      <rPr>
        <b/>
        <sz val="11"/>
        <color rgb="FF002060"/>
        <rFont val="Arial"/>
        <family val="2"/>
      </rPr>
      <t>El PETH</t>
    </r>
    <r>
      <rPr>
        <sz val="11"/>
        <color rgb="FF002060"/>
        <rFont val="Arial"/>
        <family val="2"/>
      </rPr>
      <t xml:space="preserve"> a revisado y actualizado funcionando optimamente. </t>
    </r>
  </si>
  <si>
    <t>El equipo auditor de la OCIG está conformado por profesionales especializados multidisciplinarios, con conocimiento y experiencia en asuntos de auditoría interna.</t>
  </si>
  <si>
    <t>se debe valorar el conocimiento y la esperiencia de las personas a cargo de la evaluacion y el control, de esta manera  la entidad asegura el conocimientos para las actividades de control y evaluacion</t>
  </si>
  <si>
    <t>La Oficina Asesora de Control Interno de Gestión aplica el Código de Integridad Institucional establecido mediante Decreto Número 410 del 31 de mayo del 2018 Código de Integridad.</t>
  </si>
  <si>
    <t>La Oficina Asesora de Control Interno de Gestión debe de seguir aplicando el Código de Integridad Institucional y su seguimento a la difusion dentro de la entidad.</t>
  </si>
  <si>
    <t xml:space="preserve">La Admnistración Departamental en cumplimiento de la Ley 152 de 1994 ,  formulo y estruturo el Plan de Desarrollo Departamental 2024-2027 " POR Y PARA LA GENTE"  bajo los lineamientos metodologicos del Departamento Nacional de Planeación DNP  - KIT TERRITORIAL, en cual  contiene dentro de su estructura las Lineas Estrategicas, Programas , Productos e Indicadores que reflejan el  cumplimiento </t>
  </si>
  <si>
    <t>Plan Estratégico Estratégico de Talento Humano  revisado y actualizado con el acompañamiento permanente del DAFP.</t>
  </si>
  <si>
    <t>seguir con la evaluacion continua del Plan Estratégico Estratégico de Talento Humano  revisado y actualizadoP.</t>
  </si>
  <si>
    <t>El Plan  Estratégico de Talento Humano  es revisado y actualizado con mecanismos de acuerdo a las necesidades.</t>
  </si>
  <si>
    <t xml:space="preserve"> revisar y actualizar continuamente el Plan Estratégico Estratégico de Talento Humano </t>
  </si>
  <si>
    <t xml:space="preserve">La entidad  cumple con la evaluación de desempeño a los funcionarios de carrera.  El ejercicio de la auditoría interna y los seguimientos a la gestion   evidencia actos acordes con la integridad, y al tener conocimiento de actos de corrupción deberá proceder conforme a Ley. </t>
  </si>
  <si>
    <t xml:space="preserve">Continuar con la evaluación del desempeño a los funcionarios de carrera y  El ejercicio de la auditoría interna y los seguimientos a la gestion por parte d ela OCIG. </t>
  </si>
  <si>
    <t>Seguir Evaluando el cumplimiento de los estándares de conducta y la práctica de la integridad (valores) y principios del servicio público en los equipos de trabajo</t>
  </si>
  <si>
    <t xml:space="preserve">Seguir realizando los seguimiento cuatrimestral, semestral, anuales  por parte de la Oficina de Control Interno de Gestion  independiente con las evidencias de resultado.                                                                           como su socializacion    al interior del Consejo de Gobierno, ante el comité de Gestion y Desempeño como el Comité Control Interno.        </t>
  </si>
  <si>
    <t>la entidad contiene dentro de su esquema controles definidos como los indicadores de gestion, seguimiento plan de accion, plan de transparencia y acceso  alainformacion publica.</t>
  </si>
  <si>
    <t>actividades de control diseñadas y funcionando optimamente entro de los planes de accion, indicadores de gestion mapa institucional de riesgos , asi como los seguimientos a la 1712/2014</t>
  </si>
  <si>
    <t>a traves del ejercicio de evaluacion y seguimiento, se genera informacion vital la cual es trasmitida a la alta Direccion y alos comites de control intero y de gestion y desmpeño</t>
  </si>
  <si>
    <t>a traves del ejercicio de evaluacion y seguimiento, se genera informacion vital la cual es trasmitida a la alta Direccion y alos comites de control intero y de gestion y desempeño quienes toman las deciciones de mejora asegurando el objetivo de la entidad</t>
  </si>
  <si>
    <t>la  informacion vital  es trasmitida a la alta Direccion y alos comites de control intero y de gestion y desempeño quienes toman las deciciones de mejora asegurando el objetivo de la entidad</t>
  </si>
  <si>
    <t>la entidad cuenta con almacenamiento en la nube, ControlDOC, Ventanilla unica virtual, ademas del archivo fisico. Se estatrabajando por un nuevo sitio de almacenamiento fisico que cumpla la calidad se conservacion.</t>
  </si>
  <si>
    <t>la Oficina de Control Interno de Gestion dentro de sus 5 roles  cuenta con uno que le permite representar la entidad en el suministro de informacion de calidad a las diferentes entidades de control fuera de la entidad. (relacion con entes externos de control)</t>
  </si>
  <si>
    <t>la oficna de Control Interno de Gestion asegura el cumplimiento  de las políticas y procedimientos específicos establecidos por la primera línea, a traves de los seguimientos a la gestion y las auditorias internas.</t>
  </si>
  <si>
    <t>la Entidad cuenta con métodos de comunicación efectiva, como ventanilla virtual, ControlDOC, correos electronicos , pagina WEB, GRUPOS DE EASAP.</t>
  </si>
  <si>
    <t>La Entidad cuenta con un procedimiento de personal y costos el cual es supervisado por la Oficina de Control Interno de Gestion</t>
  </si>
  <si>
    <t xml:space="preserve"> La Oficina de Control Interno de Gestion a traves de sus ejercicios de evaluacion, seguimientos y Auditorias genera informacion vital para el aseguramiento del objetivo, estos resultados son socializados a la alta gerencia para la toma de decisiones.</t>
  </si>
  <si>
    <t>la Oficina de Control Interno de GestionEvalua periódicamente las prácticas de confiabilidad e integridad de la información de la entidad, recomendando si es necesario planes de mejora</t>
  </si>
  <si>
    <t>la Oficina de Control Interno de Gestion Informa permanentemente sobre la confiabilidad y la integridad de la información y las exposiciones a riesgos asociados y las violaciones a estas, para la toma de deciciones por parte de la alta direccion.</t>
  </si>
  <si>
    <t>la Ofiicna De Control Interno de Gestion Proporciona a la Alta Direccion la información respecto a la integridad, exactitud y calidad de la comunicación en consonancia con las necesidades de la entidad</t>
  </si>
  <si>
    <t>la Oficna de Control Interno de Gestion Comunica a la primera y la segunda línea, aquellos aspectos que se requieren fortalecer relacionados con la información y comunicación, a traves de observaciones o planes de mejora.</t>
  </si>
  <si>
    <t xml:space="preserve">la Oficina de Control Interno de Gestion Evalua y comunica las deficiencias de control interno de forma oportuna a las partes responsables de aplicar medidas correctivas, sean planes de mejora u observaciones.que apunten hacia la mejora continua </t>
  </si>
  <si>
    <t xml:space="preserve"> El plan anual de auditoria se aprobo a inicios de vigencia según consta en acta 001 de 2023. Este incluye auditorias basadas en riesgos. </t>
  </si>
  <si>
    <t xml:space="preserve">la Oficina de Control Interno de Gestion  Realiza evaluaciones continuas a los diferentes procesos o áreas de la entidad, en tiempo real, por parte de los líderes de proceso, teniendo en cuenta los indicadores de gestión, el manejo de los riesgos, los planes de mejoramiento, entre otros. </t>
  </si>
  <si>
    <t>la Oficina de control interno Analiza las evaluaciones de la gestión del riesgo, elaboradas por la segunda línea de defensa y emite observaciones o planes de mejoramiento, hacia el aseguramiento continuo.</t>
  </si>
  <si>
    <t xml:space="preserve"> la Alta Direccion  Asegura que los servidores responsables (tanto de la segunda como de la tercera línea defensa cuenten con los conocimientos necesarios y que se generen recursos para la mejora de sus competencias</t>
  </si>
  <si>
    <t>los dueños de los procesos tienen a su disposición herramientas de Auto control que les ayudan a Efectuar seguimiento a los riesgos y controles de su proceso, la oficina control interno de gestion realiza evaluacion independiente</t>
  </si>
  <si>
    <t>la Oficina de Control Interno de Gestion Informa periódicamente a la alta dirección sobre el desempeño de las actividades de gestión de riesgos de la entidad, para la toma de decisiones hacia la mejora continua</t>
  </si>
  <si>
    <t>la Oficina de Control Interno de Gestion Comunicar deficiencias a la alta dirección o a las partes responsables para tomar las medidas correctivas, según corresponda</t>
  </si>
  <si>
    <t>la Oficina de Control Interno de Gestion Monitorea e informar sobre deficiencias de los controles a la Alta Direccion para la mejora continua.</t>
  </si>
  <si>
    <t>la Oficina de Control Interno de Gestion Consolida y genera información vital para la toma de decisiones hacia la mejora continua.</t>
  </si>
  <si>
    <t>la Oficina de Control Interno de Gestion Evalua si los controles están presentes (en políticas y procedimientos) y funcionan, apoyando el control de los riesgos y el logro de los objetivos establecidos en la planeación institucional, apuntando hacia la mejora continua.</t>
  </si>
  <si>
    <t>Juan Carlos Suarez Izquierdo P-U OCIG</t>
  </si>
  <si>
    <t>Diana Uribe Profesional Contratista  OCIG</t>
  </si>
  <si>
    <t>Aprobado por:</t>
  </si>
  <si>
    <t>Realizado y revisado por:</t>
  </si>
  <si>
    <t>Jose Dvan Lizarazo Cubillos Jefe OCIG.</t>
  </si>
  <si>
    <t>Se llevo a cabo un seguimiento a lo dispuesto en el marco del Comité Institucional de Coordinación de Control Interno, donde se determino la necesidad de realizar el seguimiento a las campañas de socialización del codigo de integridad siguiendo la metodologia de Función Pública.
Se encontro que se realizaron ejercicios ludicos y participativos para la construccion de los 5 valores institucionales, cada mes se  hacen campañas de interiorizacion de los mismo al personal de la entidad, teniendo como evidencia el compromiso de los funcionarios con el horario laboral, una reduccion del ausentismo asi como un bajo porcentaje de quejas por parte de los ciudadanos.
Por otra parte, se realiza seguimiento mensual por parte del Secretario General al cumplimiento de las actividades propuestas en el cronograma.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</si>
</sst>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rgb="FF002060"/>
      </left>
      <right/>
      <top style="thin">
        <color rgb="FF002060"/>
      </top>
      <bottom style="dotted">
        <color theme="3"/>
      </bottom>
      <diagonal/>
    </border>
    <border>
      <left style="thin">
        <color rgb="FF002060"/>
      </left>
      <right style="thin">
        <color rgb="FF002060"/>
      </right>
      <top style="medium">
        <color theme="4" tint="-0.499984740745262"/>
      </top>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38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4" fillId="0" borderId="6" xfId="0" applyFont="1" applyBorder="1" applyAlignment="1">
      <alignment vertical="center"/>
    </xf>
    <xf numFmtId="164"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4" fillId="0" borderId="23" xfId="0" applyFont="1" applyBorder="1" applyAlignment="1">
      <alignment vertical="center"/>
    </xf>
    <xf numFmtId="0" fontId="33" fillId="0" borderId="23" xfId="0" applyFont="1" applyBorder="1" applyAlignment="1">
      <alignment vertical="center"/>
    </xf>
    <xf numFmtId="0" fontId="24" fillId="0" borderId="23" xfId="0" applyFont="1" applyBorder="1" applyAlignment="1">
      <alignment vertical="top"/>
    </xf>
    <xf numFmtId="0" fontId="21" fillId="0" borderId="0" xfId="0" applyFont="1" applyAlignment="1">
      <alignment horizontal="center" vertical="top"/>
    </xf>
    <xf numFmtId="0" fontId="24" fillId="0" borderId="42" xfId="0" applyFont="1" applyBorder="1" applyAlignment="1">
      <alignment vertical="center"/>
    </xf>
    <xf numFmtId="0" fontId="10" fillId="0" borderId="20" xfId="0" applyFont="1" applyFill="1" applyBorder="1" applyAlignment="1">
      <alignment horizontal="center" vertical="center" wrapText="1"/>
    </xf>
    <xf numFmtId="0" fontId="30" fillId="0" borderId="58" xfId="0" applyFont="1" applyFill="1" applyBorder="1" applyAlignment="1">
      <alignment vertical="top" wrapText="1"/>
    </xf>
    <xf numFmtId="0" fontId="30" fillId="0" borderId="59" xfId="0" applyFont="1" applyFill="1" applyBorder="1" applyAlignment="1">
      <alignment vertical="top" wrapText="1"/>
    </xf>
    <xf numFmtId="0" fontId="31" fillId="5" borderId="59" xfId="0" applyFont="1" applyFill="1" applyBorder="1" applyAlignment="1">
      <alignment horizontal="center" vertical="center" wrapText="1"/>
    </xf>
    <xf numFmtId="0" fontId="30" fillId="0" borderId="60" xfId="0" applyFont="1" applyBorder="1" applyAlignment="1">
      <alignment horizontal="justify" vertical="center"/>
    </xf>
    <xf numFmtId="0" fontId="31" fillId="5" borderId="61" xfId="0" applyFont="1" applyFill="1" applyBorder="1" applyAlignment="1">
      <alignment horizontal="center" vertical="center" wrapText="1"/>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0" fillId="0" borderId="63" xfId="0" applyFont="1" applyFill="1" applyBorder="1" applyAlignment="1">
      <alignment vertical="top" wrapText="1"/>
    </xf>
    <xf numFmtId="0" fontId="31" fillId="5" borderId="63" xfId="0" applyFont="1" applyFill="1" applyBorder="1" applyAlignment="1">
      <alignment horizontal="center" vertical="center" wrapText="1"/>
    </xf>
    <xf numFmtId="0" fontId="30" fillId="0" borderId="64" xfId="0" applyFont="1" applyFill="1" applyBorder="1" applyAlignment="1">
      <alignment vertical="top" wrapText="1"/>
    </xf>
    <xf numFmtId="0" fontId="31" fillId="5" borderId="65" xfId="0" applyFont="1" applyFill="1" applyBorder="1" applyAlignment="1">
      <alignment horizontal="center" vertical="center" wrapText="1"/>
    </xf>
    <xf numFmtId="0" fontId="31" fillId="5" borderId="66" xfId="0" applyFont="1" applyFill="1" applyBorder="1" applyAlignment="1">
      <alignment horizontal="center" vertical="center" wrapText="1"/>
    </xf>
    <xf numFmtId="0" fontId="30" fillId="0" borderId="61" xfId="0" applyFont="1" applyFill="1" applyBorder="1" applyAlignment="1">
      <alignment vertical="top" wrapText="1"/>
    </xf>
    <xf numFmtId="0" fontId="31" fillId="5" borderId="67" xfId="0" applyFont="1" applyFill="1" applyBorder="1" applyAlignment="1">
      <alignment horizontal="center" vertical="center" wrapText="1"/>
    </xf>
    <xf numFmtId="0" fontId="31" fillId="5" borderId="68" xfId="0" applyFont="1" applyFill="1" applyBorder="1" applyAlignment="1">
      <alignment horizontal="center" vertical="center" wrapText="1"/>
    </xf>
    <xf numFmtId="0" fontId="31" fillId="5" borderId="69" xfId="0" applyFont="1" applyFill="1" applyBorder="1" applyAlignment="1">
      <alignment horizontal="center" vertical="center" wrapText="1"/>
    </xf>
    <xf numFmtId="0" fontId="30" fillId="0" borderId="65" xfId="0" applyFont="1" applyFill="1" applyBorder="1" applyAlignment="1">
      <alignment vertical="top" wrapText="1"/>
    </xf>
    <xf numFmtId="0" fontId="30" fillId="0" borderId="66" xfId="0" applyFont="1" applyFill="1" applyBorder="1" applyAlignment="1">
      <alignment vertical="top" wrapText="1"/>
    </xf>
    <xf numFmtId="0" fontId="30" fillId="0" borderId="70" xfId="0" applyFont="1" applyFill="1" applyBorder="1" applyAlignment="1">
      <alignment vertical="top" wrapText="1"/>
    </xf>
    <xf numFmtId="0" fontId="31" fillId="5" borderId="70" xfId="0" applyFont="1" applyFill="1" applyBorder="1" applyAlignment="1">
      <alignment horizontal="center" vertical="center" wrapText="1"/>
    </xf>
    <xf numFmtId="0" fontId="31" fillId="5" borderId="71" xfId="0" applyFont="1" applyFill="1" applyBorder="1" applyAlignment="1">
      <alignment horizontal="center" vertical="center" wrapText="1"/>
    </xf>
    <xf numFmtId="0" fontId="30" fillId="0" borderId="72" xfId="0" applyFont="1" applyFill="1" applyBorder="1" applyAlignment="1">
      <alignment vertical="top" wrapText="1"/>
    </xf>
    <xf numFmtId="0" fontId="31" fillId="5" borderId="73" xfId="0" applyFont="1" applyFill="1" applyBorder="1" applyAlignment="1">
      <alignment horizontal="center" vertical="center" wrapText="1"/>
    </xf>
    <xf numFmtId="0" fontId="30" fillId="0" borderId="67" xfId="0" applyFont="1" applyFill="1" applyBorder="1" applyAlignment="1">
      <alignment vertical="top" wrapText="1"/>
    </xf>
    <xf numFmtId="0" fontId="30" fillId="0" borderId="78" xfId="0" applyFont="1" applyFill="1" applyBorder="1" applyAlignment="1">
      <alignment vertical="top" wrapText="1"/>
    </xf>
    <xf numFmtId="0" fontId="31" fillId="5" borderId="78" xfId="0" applyFont="1" applyFill="1" applyBorder="1" applyAlignment="1">
      <alignment horizontal="center" vertical="center" wrapText="1"/>
    </xf>
    <xf numFmtId="0" fontId="24" fillId="0" borderId="24" xfId="0" applyFont="1" applyBorder="1" applyAlignment="1">
      <alignment vertical="center"/>
    </xf>
    <xf numFmtId="0" fontId="30" fillId="0" borderId="82" xfId="0" applyFont="1" applyFill="1" applyBorder="1" applyAlignment="1">
      <alignment vertical="top" wrapText="1"/>
    </xf>
    <xf numFmtId="0" fontId="31" fillId="5" borderId="82" xfId="0" applyFont="1" applyFill="1" applyBorder="1" applyAlignment="1">
      <alignment horizontal="center" vertical="center" wrapText="1"/>
    </xf>
    <xf numFmtId="0" fontId="30" fillId="0" borderId="85" xfId="0" applyFont="1" applyFill="1" applyBorder="1" applyAlignment="1">
      <alignment vertical="top" wrapText="1"/>
    </xf>
    <xf numFmtId="0" fontId="31" fillId="5" borderId="87" xfId="0" applyFont="1" applyFill="1" applyBorder="1" applyAlignment="1">
      <alignment horizontal="center" vertical="center" wrapText="1"/>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7" fillId="0" borderId="93" xfId="0" applyFont="1" applyFill="1" applyBorder="1" applyAlignment="1">
      <alignment horizontal="left" vertical="center" wrapText="1"/>
    </xf>
    <xf numFmtId="0" fontId="8" fillId="0" borderId="93" xfId="0" applyFont="1" applyBorder="1" applyAlignment="1">
      <alignment vertical="center"/>
    </xf>
    <xf numFmtId="0" fontId="3" fillId="0" borderId="93" xfId="0" applyFont="1" applyBorder="1" applyAlignment="1">
      <alignment vertical="center"/>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30" fillId="0" borderId="96" xfId="0" applyFont="1" applyFill="1" applyBorder="1" applyAlignment="1">
      <alignment vertical="top" wrapText="1"/>
    </xf>
    <xf numFmtId="0" fontId="18" fillId="0" borderId="97" xfId="0" applyFont="1" applyFill="1" applyBorder="1" applyAlignment="1">
      <alignment horizontal="center" vertical="center" wrapText="1"/>
    </xf>
    <xf numFmtId="0" fontId="30"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30" fillId="0" borderId="102" xfId="0" applyFont="1" applyFill="1" applyBorder="1" applyAlignment="1">
      <alignment vertical="top" wrapText="1"/>
    </xf>
    <xf numFmtId="0" fontId="18" fillId="0" borderId="103" xfId="0" applyFont="1" applyFill="1" applyBorder="1" applyAlignment="1">
      <alignment horizontal="center" vertical="center" wrapText="1"/>
    </xf>
    <xf numFmtId="0" fontId="7" fillId="0" borderId="104" xfId="0" applyFont="1" applyFill="1" applyBorder="1" applyAlignment="1">
      <alignment horizontal="left" vertical="center" wrapText="1"/>
    </xf>
    <xf numFmtId="0" fontId="8" fillId="0" borderId="104"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0" fillId="0" borderId="107" xfId="0" applyFont="1" applyFill="1" applyBorder="1" applyAlignment="1">
      <alignment vertical="top" wrapText="1"/>
    </xf>
    <xf numFmtId="0" fontId="18" fillId="0" borderId="108"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30" fillId="0" borderId="113" xfId="0" applyFont="1" applyFill="1" applyBorder="1" applyAlignment="1">
      <alignment vertical="top" wrapText="1"/>
    </xf>
    <xf numFmtId="0" fontId="18" fillId="0" borderId="114" xfId="0" applyFont="1" applyFill="1" applyBorder="1" applyAlignment="1">
      <alignment horizontal="center" vertical="center" wrapText="1"/>
    </xf>
    <xf numFmtId="0" fontId="7" fillId="0" borderId="115" xfId="0" applyFont="1" applyFill="1" applyBorder="1" applyAlignment="1">
      <alignment horizontal="left" vertical="center" wrapText="1"/>
    </xf>
    <xf numFmtId="0" fontId="8" fillId="0" borderId="115" xfId="0" applyFont="1" applyBorder="1" applyAlignment="1">
      <alignment vertical="center"/>
    </xf>
    <xf numFmtId="0" fontId="8" fillId="0" borderId="116" xfId="0" applyFont="1" applyBorder="1" applyAlignment="1">
      <alignment vertical="center"/>
    </xf>
    <xf numFmtId="0" fontId="30" fillId="0" borderId="117" xfId="0" applyFont="1" applyFill="1" applyBorder="1" applyAlignment="1">
      <alignment vertical="top" wrapText="1"/>
    </xf>
    <xf numFmtId="0" fontId="18" fillId="0" borderId="118" xfId="0" applyFont="1" applyFill="1" applyBorder="1" applyAlignment="1">
      <alignment horizontal="center" vertical="center" wrapText="1"/>
    </xf>
    <xf numFmtId="0" fontId="7" fillId="0" borderId="119" xfId="0" applyFont="1" applyFill="1" applyBorder="1" applyAlignment="1">
      <alignment horizontal="left" vertical="center" wrapText="1"/>
    </xf>
    <xf numFmtId="0" fontId="8" fillId="0" borderId="119" xfId="0" applyFont="1" applyBorder="1" applyAlignment="1">
      <alignment vertical="center"/>
    </xf>
    <xf numFmtId="0" fontId="8" fillId="0" borderId="120" xfId="0" applyFont="1" applyBorder="1" applyAlignment="1">
      <alignment vertical="center"/>
    </xf>
    <xf numFmtId="0" fontId="3" fillId="0" borderId="106" xfId="0" applyFont="1" applyBorder="1" applyAlignment="1">
      <alignmen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vertical="center"/>
    </xf>
    <xf numFmtId="0" fontId="3" fillId="0" borderId="112" xfId="0" applyFont="1" applyBorder="1" applyAlignment="1">
      <alignment vertical="center"/>
    </xf>
    <xf numFmtId="0" fontId="21" fillId="0" borderId="104" xfId="0" applyFont="1" applyBorder="1" applyAlignment="1">
      <alignment horizontal="center" vertical="center"/>
    </xf>
    <xf numFmtId="0" fontId="3" fillId="0" borderId="104" xfId="0" applyFont="1" applyBorder="1" applyAlignment="1">
      <alignment vertical="center"/>
    </xf>
    <xf numFmtId="0" fontId="3" fillId="0" borderId="105" xfId="0" applyFont="1" applyBorder="1" applyAlignment="1">
      <alignment vertical="center"/>
    </xf>
    <xf numFmtId="0" fontId="29" fillId="5" borderId="0" xfId="0" applyFont="1" applyFill="1"/>
    <xf numFmtId="0" fontId="32" fillId="0" borderId="59" xfId="0" applyFont="1" applyBorder="1" applyAlignment="1">
      <alignment horizontal="center" vertical="center" wrapText="1"/>
    </xf>
    <xf numFmtId="0" fontId="32" fillId="0" borderId="62" xfId="0" applyFont="1" applyBorder="1" applyAlignment="1">
      <alignment horizontal="center" vertical="center" wrapText="1"/>
    </xf>
    <xf numFmtId="0" fontId="30" fillId="0" borderId="62" xfId="0" applyFont="1" applyFill="1" applyBorder="1" applyAlignment="1">
      <alignment vertical="center" wrapText="1"/>
    </xf>
    <xf numFmtId="0" fontId="32" fillId="0" borderId="61"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66" xfId="0" applyFont="1" applyBorder="1" applyAlignment="1">
      <alignment horizontal="center" vertical="center" wrapText="1"/>
    </xf>
    <xf numFmtId="0" fontId="31" fillId="5" borderId="140" xfId="0" applyFont="1" applyFill="1" applyBorder="1" applyAlignment="1">
      <alignment horizontal="center" vertical="center" wrapText="1"/>
    </xf>
    <xf numFmtId="0" fontId="31" fillId="0" borderId="101" xfId="0" applyFont="1" applyBorder="1" applyAlignment="1">
      <alignment vertical="center"/>
    </xf>
    <xf numFmtId="0" fontId="31" fillId="0" borderId="93" xfId="0" applyFont="1" applyBorder="1" applyAlignment="1">
      <alignment vertical="center"/>
    </xf>
    <xf numFmtId="0" fontId="8" fillId="0" borderId="110" xfId="0" applyFont="1" applyBorder="1" applyAlignment="1">
      <alignment vertical="center" wrapText="1"/>
    </xf>
    <xf numFmtId="0" fontId="8" fillId="0" borderId="112" xfId="0" applyFont="1" applyBorder="1" applyAlignment="1">
      <alignment horizontal="left" vertical="center" wrapText="1"/>
    </xf>
    <xf numFmtId="0" fontId="8" fillId="0" borderId="106" xfId="0" applyFont="1" applyBorder="1" applyAlignment="1">
      <alignment vertical="center" wrapText="1"/>
    </xf>
    <xf numFmtId="0" fontId="8" fillId="0" borderId="93" xfId="0" applyFont="1" applyBorder="1" applyAlignment="1">
      <alignment vertical="center" wrapText="1"/>
    </xf>
    <xf numFmtId="0" fontId="8" fillId="0" borderId="111" xfId="0" applyFont="1" applyBorder="1" applyAlignment="1">
      <alignment vertical="center" wrapText="1"/>
    </xf>
    <xf numFmtId="0" fontId="8" fillId="0" borderId="101" xfId="0" applyFont="1" applyBorder="1" applyAlignment="1">
      <alignment vertical="center" wrapText="1"/>
    </xf>
    <xf numFmtId="0" fontId="8" fillId="0" borderId="104" xfId="0" applyFont="1" applyBorder="1" applyAlignment="1">
      <alignment vertical="center" wrapText="1"/>
    </xf>
    <xf numFmtId="0" fontId="8" fillId="0" borderId="109" xfId="0" applyFont="1" applyBorder="1" applyAlignment="1">
      <alignment vertical="center" wrapText="1"/>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5" fontId="37" fillId="0" borderId="55" xfId="0" applyNumberFormat="1" applyFont="1" applyBorder="1" applyAlignment="1">
      <alignment horizontal="center" vertical="center"/>
    </xf>
    <xf numFmtId="165" fontId="37" fillId="0" borderId="57" xfId="0" applyNumberFormat="1" applyFont="1" applyBorder="1" applyAlignment="1">
      <alignment horizontal="center" vertical="center"/>
    </xf>
    <xf numFmtId="165" fontId="37" fillId="0" borderId="80" xfId="0" applyNumberFormat="1" applyFont="1" applyBorder="1" applyAlignment="1">
      <alignment horizontal="center" vertical="center"/>
    </xf>
    <xf numFmtId="0" fontId="17" fillId="0" borderId="4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79"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81" xfId="0" applyFont="1" applyBorder="1" applyAlignment="1">
      <alignment horizontal="center" vertical="center" wrapText="1"/>
    </xf>
    <xf numFmtId="165" fontId="38" fillId="0" borderId="88" xfId="0" applyNumberFormat="1" applyFont="1" applyBorder="1" applyAlignment="1">
      <alignment horizontal="center" vertical="center"/>
    </xf>
    <xf numFmtId="165" fontId="38" fillId="0" borderId="48" xfId="0" applyNumberFormat="1" applyFont="1" applyBorder="1" applyAlignment="1">
      <alignment horizontal="center" vertical="center"/>
    </xf>
    <xf numFmtId="165" fontId="38" fillId="0" borderId="81" xfId="0" applyNumberFormat="1" applyFont="1" applyBorder="1" applyAlignment="1">
      <alignment horizontal="center" vertical="center"/>
    </xf>
    <xf numFmtId="165" fontId="37" fillId="0" borderId="74" xfId="0" applyNumberFormat="1" applyFont="1" applyBorder="1" applyAlignment="1">
      <alignment horizontal="center" vertical="center"/>
    </xf>
    <xf numFmtId="165" fontId="37" fillId="0" borderId="75" xfId="0" applyNumberFormat="1" applyFont="1" applyBorder="1" applyAlignment="1">
      <alignment horizontal="center" vertical="center"/>
    </xf>
    <xf numFmtId="165" fontId="37" fillId="0" borderId="76" xfId="0" applyNumberFormat="1" applyFont="1" applyBorder="1" applyAlignment="1">
      <alignment horizontal="center" vertical="center"/>
    </xf>
    <xf numFmtId="165" fontId="37" fillId="0" borderId="56" xfId="0" applyNumberFormat="1" applyFont="1" applyBorder="1" applyAlignment="1">
      <alignment horizontal="center" vertical="center"/>
    </xf>
    <xf numFmtId="0" fontId="17" fillId="0" borderId="4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3" xfId="0" applyFont="1" applyBorder="1" applyAlignment="1">
      <alignment horizontal="center" vertical="center" wrapText="1"/>
    </xf>
    <xf numFmtId="165" fontId="37" fillId="0" borderId="84" xfId="0" applyNumberFormat="1" applyFont="1" applyBorder="1" applyAlignment="1">
      <alignment horizontal="center" vertical="center"/>
    </xf>
    <xf numFmtId="0" fontId="17" fillId="0" borderId="46" xfId="0" applyFont="1" applyBorder="1" applyAlignment="1">
      <alignment horizontal="center" vertical="center" wrapText="1"/>
    </xf>
    <xf numFmtId="165" fontId="37" fillId="0" borderId="86" xfId="0" applyNumberFormat="1" applyFont="1" applyBorder="1" applyAlignment="1">
      <alignment horizontal="center" vertical="center"/>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3" xfId="0" applyFont="1" applyBorder="1" applyAlignment="1">
      <alignment horizontal="center" vertical="center" wrapText="1"/>
    </xf>
    <xf numFmtId="165" fontId="38" fillId="0" borderId="46" xfId="0" applyNumberFormat="1" applyFont="1" applyBorder="1" applyAlignment="1">
      <alignment horizontal="center" vertical="center"/>
    </xf>
    <xf numFmtId="165" fontId="38" fillId="0" borderId="47" xfId="0" applyNumberFormat="1" applyFont="1" applyBorder="1" applyAlignment="1">
      <alignment horizontal="center" vertical="center"/>
    </xf>
    <xf numFmtId="165" fontId="38" fillId="0" borderId="83" xfId="0" applyNumberFormat="1" applyFont="1" applyBorder="1" applyAlignment="1">
      <alignment horizontal="center" vertical="center"/>
    </xf>
    <xf numFmtId="165" fontId="29" fillId="0" borderId="74" xfId="0" applyNumberFormat="1" applyFont="1" applyBorder="1" applyAlignment="1">
      <alignment horizontal="center" vertical="center" wrapText="1"/>
    </xf>
    <xf numFmtId="165" fontId="29" fillId="0" borderId="75" xfId="0" applyNumberFormat="1" applyFont="1" applyBorder="1" applyAlignment="1">
      <alignment horizontal="center" vertical="center" wrapText="1"/>
    </xf>
    <xf numFmtId="165" fontId="29" fillId="0" borderId="76"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165" fontId="12" fillId="0" borderId="83" xfId="0" applyNumberFormat="1" applyFont="1" applyBorder="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83" xfId="0" applyFont="1" applyFill="1" applyBorder="1" applyAlignment="1">
      <alignment horizontal="center" vertical="center" wrapText="1"/>
    </xf>
    <xf numFmtId="165" fontId="29" fillId="0" borderId="55" xfId="0" applyNumberFormat="1" applyFont="1" applyBorder="1" applyAlignment="1">
      <alignment horizontal="center" vertical="center" wrapText="1"/>
    </xf>
    <xf numFmtId="165" fontId="29" fillId="0" borderId="57" xfId="0" applyNumberFormat="1" applyFont="1" applyBorder="1" applyAlignment="1">
      <alignment horizontal="center" vertical="center" wrapText="1"/>
    </xf>
    <xf numFmtId="165" fontId="29" fillId="0" borderId="84" xfId="0" applyNumberFormat="1" applyFont="1" applyBorder="1" applyAlignment="1">
      <alignment horizontal="center" vertical="center" wrapText="1"/>
    </xf>
    <xf numFmtId="165" fontId="29" fillId="0" borderId="86" xfId="0" applyNumberFormat="1" applyFont="1" applyBorder="1" applyAlignment="1">
      <alignment horizontal="center" vertical="center" wrapText="1"/>
    </xf>
    <xf numFmtId="165" fontId="29" fillId="0" borderId="56" xfId="0" applyNumberFormat="1" applyFont="1" applyBorder="1" applyAlignment="1">
      <alignment horizontal="center" vertical="center" wrapText="1"/>
    </xf>
    <xf numFmtId="0" fontId="17" fillId="0" borderId="44" xfId="0" applyFont="1" applyBorder="1" applyAlignment="1">
      <alignment horizontal="center" vertical="center" wrapText="1"/>
    </xf>
    <xf numFmtId="165" fontId="29" fillId="0" borderId="77" xfId="0" applyNumberFormat="1" applyFont="1" applyBorder="1" applyAlignment="1">
      <alignment horizontal="center" vertical="center" wrapText="1"/>
    </xf>
    <xf numFmtId="0" fontId="17" fillId="0" borderId="4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5" xfId="0" applyFont="1" applyBorder="1" applyAlignment="1">
      <alignment horizontal="center" vertical="center" wrapText="1"/>
    </xf>
    <xf numFmtId="165" fontId="29" fillId="0" borderId="49" xfId="0" applyNumberFormat="1" applyFont="1" applyBorder="1" applyAlignment="1">
      <alignment horizontal="center" vertical="center" wrapText="1"/>
    </xf>
    <xf numFmtId="165" fontId="29" fillId="0" borderId="50" xfId="0" applyNumberFormat="1" applyFont="1" applyBorder="1" applyAlignment="1">
      <alignment horizontal="center" vertical="center" wrapText="1"/>
    </xf>
    <xf numFmtId="165" fontId="29" fillId="0" borderId="54" xfId="0" applyNumberFormat="1"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89" xfId="0" applyFont="1" applyBorder="1" applyAlignment="1">
      <alignment horizontal="center" vertical="center" wrapText="1"/>
    </xf>
    <xf numFmtId="165" fontId="29" fillId="0" borderId="90" xfId="0" applyNumberFormat="1" applyFont="1" applyBorder="1" applyAlignment="1">
      <alignment horizontal="center" vertical="center" wrapText="1"/>
    </xf>
    <xf numFmtId="165" fontId="29" fillId="0" borderId="91" xfId="0" applyNumberFormat="1" applyFont="1" applyBorder="1" applyAlignment="1">
      <alignment horizontal="center" vertical="center" wrapText="1"/>
    </xf>
    <xf numFmtId="165" fontId="29" fillId="0" borderId="92" xfId="0" applyNumberFormat="1" applyFont="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165" fontId="27" fillId="0" borderId="13" xfId="0" applyNumberFormat="1" applyFont="1" applyBorder="1" applyAlignment="1">
      <alignment horizontal="center" vertical="center"/>
    </xf>
    <xf numFmtId="0" fontId="35" fillId="13" borderId="131" xfId="0" applyFont="1" applyFill="1" applyBorder="1" applyAlignment="1">
      <alignment horizontal="center" vertical="center" wrapText="1"/>
    </xf>
    <xf numFmtId="0" fontId="35" fillId="13" borderId="134" xfId="0" applyFont="1" applyFill="1" applyBorder="1" applyAlignment="1">
      <alignment horizontal="center" vertical="center" wrapText="1"/>
    </xf>
    <xf numFmtId="0" fontId="2" fillId="13" borderId="132" xfId="0" applyFont="1" applyFill="1" applyBorder="1" applyAlignment="1">
      <alignment horizontal="center" vertical="center" wrapText="1"/>
    </xf>
    <xf numFmtId="0" fontId="2" fillId="13" borderId="135"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36" fillId="13" borderId="133" xfId="0" applyFont="1" applyFill="1" applyBorder="1" applyAlignment="1">
      <alignment horizontal="center" vertical="center" wrapText="1"/>
    </xf>
    <xf numFmtId="0" fontId="36" fillId="13" borderId="134"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165" fontId="29" fillId="0" borderId="53"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5" fontId="29" fillId="0" borderId="52" xfId="0" applyNumberFormat="1" applyFont="1" applyBorder="1" applyAlignment="1">
      <alignment horizontal="center" vertical="center" wrapText="1"/>
    </xf>
    <xf numFmtId="165" fontId="29" fillId="0" borderId="51" xfId="0" applyNumberFormat="1" applyFont="1" applyBorder="1" applyAlignment="1">
      <alignment horizontal="center" vertical="center" wrapText="1"/>
    </xf>
    <xf numFmtId="165" fontId="29" fillId="9" borderId="50" xfId="0" applyNumberFormat="1" applyFont="1" applyFill="1" applyBorder="1" applyAlignment="1">
      <alignment horizontal="center" vertical="center" wrapText="1"/>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6"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9"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14" borderId="139"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7"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38" xfId="0" applyFont="1" applyFill="1" applyBorder="1" applyAlignment="1">
      <alignment horizontal="center" vertical="center" wrapText="1"/>
    </xf>
    <xf numFmtId="0" fontId="2" fillId="6" borderId="12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21"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81" xfId="0" applyFont="1" applyBorder="1" applyAlignment="1">
      <alignment horizontal="center" vertical="center" wrapText="1"/>
    </xf>
    <xf numFmtId="0" fontId="17" fillId="3" borderId="49"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0" borderId="5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77" xfId="0" applyFont="1" applyBorder="1" applyAlignment="1">
      <alignment horizontal="center" vertical="center" wrapText="1"/>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83"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83" xfId="0" applyFont="1" applyBorder="1" applyAlignment="1">
      <alignment horizontal="center" vertical="center" wrapText="1"/>
    </xf>
    <xf numFmtId="0" fontId="17" fillId="0" borderId="53" xfId="0" applyFont="1" applyBorder="1" applyAlignment="1">
      <alignment horizontal="center" vertical="center" wrapText="1"/>
    </xf>
    <xf numFmtId="0" fontId="32" fillId="0" borderId="62" xfId="0" applyFont="1" applyBorder="1" applyAlignment="1">
      <alignment horizontal="justify" vertical="center" wrapText="1"/>
    </xf>
    <xf numFmtId="0" fontId="32" fillId="0" borderId="59" xfId="0" applyFont="1" applyBorder="1" applyAlignment="1">
      <alignment horizontal="justify" vertical="center" wrapText="1"/>
    </xf>
    <xf numFmtId="0" fontId="32" fillId="0" borderId="61" xfId="0" applyFont="1" applyBorder="1" applyAlignment="1">
      <alignment horizontal="justify" vertical="center" wrapText="1"/>
    </xf>
    <xf numFmtId="0" fontId="32" fillId="0" borderId="63" xfId="0" applyFont="1" applyBorder="1" applyAlignment="1">
      <alignment horizontal="justify" vertical="center" wrapText="1"/>
    </xf>
    <xf numFmtId="0" fontId="32" fillId="0" borderId="65" xfId="0" applyFont="1" applyBorder="1" applyAlignment="1">
      <alignment horizontal="justify" vertical="center" wrapText="1"/>
    </xf>
    <xf numFmtId="0" fontId="32" fillId="0" borderId="66" xfId="0" applyFont="1" applyBorder="1" applyAlignment="1">
      <alignment horizontal="justify" vertical="center" wrapText="1"/>
    </xf>
    <xf numFmtId="0" fontId="32" fillId="0" borderId="67" xfId="0" applyFont="1" applyBorder="1" applyAlignment="1">
      <alignment horizontal="justify" vertical="center" wrapText="1"/>
    </xf>
    <xf numFmtId="0" fontId="32" fillId="0" borderId="68" xfId="0" applyFont="1" applyBorder="1" applyAlignment="1">
      <alignment horizontal="justify" vertical="center" wrapText="1"/>
    </xf>
    <xf numFmtId="0" fontId="32" fillId="0" borderId="69" xfId="0" applyFont="1" applyBorder="1" applyAlignment="1">
      <alignment horizontal="justify" vertical="center" wrapText="1"/>
    </xf>
    <xf numFmtId="0" fontId="32" fillId="0" borderId="0" xfId="0" applyFont="1" applyAlignment="1">
      <alignment horizontal="justify" vertical="center" wrapText="1"/>
    </xf>
    <xf numFmtId="0" fontId="32" fillId="0" borderId="70" xfId="0" applyFont="1" applyBorder="1" applyAlignment="1">
      <alignment horizontal="justify" vertical="center" wrapText="1"/>
    </xf>
    <xf numFmtId="0" fontId="32" fillId="0" borderId="82" xfId="0" applyFont="1" applyBorder="1" applyAlignment="1">
      <alignment horizontal="justify" vertical="center" wrapText="1"/>
    </xf>
    <xf numFmtId="0" fontId="32" fillId="0" borderId="141" xfId="0" applyFont="1" applyBorder="1" applyAlignment="1">
      <alignment horizontal="justify" vertical="center" wrapText="1"/>
    </xf>
    <xf numFmtId="0" fontId="32" fillId="0" borderId="1" xfId="0" applyFont="1" applyBorder="1" applyAlignment="1">
      <alignment horizontal="justify" vertical="center" wrapText="1"/>
    </xf>
    <xf numFmtId="0" fontId="32" fillId="0" borderId="71" xfId="0" applyFont="1" applyBorder="1" applyAlignment="1">
      <alignment horizontal="justify" vertical="center" wrapText="1"/>
    </xf>
    <xf numFmtId="0" fontId="32" fillId="0" borderId="73" xfId="0" applyFont="1" applyBorder="1" applyAlignment="1">
      <alignment horizontal="justify" vertical="center" wrapText="1"/>
    </xf>
    <xf numFmtId="0" fontId="32" fillId="0" borderId="87" xfId="0" applyFont="1" applyBorder="1" applyAlignment="1">
      <alignment horizontal="justify" vertical="center" wrapText="1"/>
    </xf>
    <xf numFmtId="0" fontId="32" fillId="0" borderId="66" xfId="0" applyFont="1" applyBorder="1" applyAlignment="1">
      <alignment horizontal="justify" vertical="center"/>
    </xf>
    <xf numFmtId="0" fontId="32" fillId="0" borderId="69" xfId="0" applyFont="1" applyBorder="1" applyAlignment="1">
      <alignment horizontal="justify" vertical="center"/>
    </xf>
    <xf numFmtId="0" fontId="32" fillId="0" borderId="70" xfId="0" applyFont="1" applyBorder="1" applyAlignment="1">
      <alignment horizontal="justify" vertical="center"/>
    </xf>
    <xf numFmtId="0" fontId="30" fillId="0" borderId="62" xfId="0" applyFont="1" applyFill="1" applyBorder="1" applyAlignment="1">
      <alignment horizontal="justify" vertical="top" wrapText="1"/>
    </xf>
    <xf numFmtId="0" fontId="30" fillId="0" borderId="65" xfId="0" applyFont="1" applyFill="1" applyBorder="1" applyAlignment="1">
      <alignment horizontal="justify" vertical="top" wrapText="1"/>
    </xf>
    <xf numFmtId="0" fontId="30" fillId="0" borderId="66" xfId="0" applyFont="1" applyFill="1" applyBorder="1" applyAlignment="1">
      <alignment horizontal="justify" vertical="top" wrapText="1"/>
    </xf>
    <xf numFmtId="0" fontId="30" fillId="0" borderId="63" xfId="0" applyFont="1" applyFill="1" applyBorder="1" applyAlignment="1">
      <alignment horizontal="justify" vertical="top" wrapText="1"/>
    </xf>
    <xf numFmtId="0" fontId="30" fillId="0" borderId="67" xfId="0" applyFont="1" applyFill="1" applyBorder="1" applyAlignment="1">
      <alignment horizontal="justify" vertical="top" wrapText="1"/>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254978144"/>
        <c:axId val="2549787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92.6</c:v>
                </c:pt>
                <c:pt idx="1">
                  <c:v>91.607142857142861</c:v>
                </c:pt>
                <c:pt idx="2">
                  <c:v>91.521739130434781</c:v>
                </c:pt>
                <c:pt idx="3">
                  <c:v>95.5</c:v>
                </c:pt>
                <c:pt idx="4">
                  <c:v>97.173913043478265</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254978144"/>
        <c:axId val="254978704"/>
      </c:scatterChart>
      <c:catAx>
        <c:axId val="25497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4978704"/>
        <c:crosses val="autoZero"/>
        <c:auto val="1"/>
        <c:lblAlgn val="ctr"/>
        <c:lblOffset val="100"/>
        <c:noMultiLvlLbl val="0"/>
      </c:catAx>
      <c:valAx>
        <c:axId val="25497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4978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94084112"/>
        <c:axId val="9408355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96</c:v>
                </c:pt>
                <c:pt idx="1">
                  <c:v>96.25</c:v>
                </c:pt>
                <c:pt idx="2">
                  <c:v>91</c:v>
                </c:pt>
                <c:pt idx="3">
                  <c:v>90.833333333333329</c:v>
                </c:pt>
                <c:pt idx="4" formatCode="0.00">
                  <c:v>90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94084112"/>
        <c:axId val="94083552"/>
      </c:scatterChart>
      <c:catAx>
        <c:axId val="9408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083552"/>
        <c:crosses val="autoZero"/>
        <c:auto val="1"/>
        <c:lblAlgn val="ctr"/>
        <c:lblOffset val="100"/>
        <c:noMultiLvlLbl val="0"/>
      </c:catAx>
      <c:valAx>
        <c:axId val="94083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0841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86546000"/>
        <c:axId val="18653928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93.529411764705884</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86546000"/>
        <c:axId val="186539280"/>
      </c:scatterChart>
      <c:catAx>
        <c:axId val="18654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6539280"/>
        <c:crosses val="autoZero"/>
        <c:auto val="1"/>
        <c:lblAlgn val="ctr"/>
        <c:lblOffset val="100"/>
        <c:noMultiLvlLbl val="0"/>
      </c:catAx>
      <c:valAx>
        <c:axId val="1865392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65460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259452032"/>
        <c:axId val="25945259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92</c:v>
                </c:pt>
                <c:pt idx="1">
                  <c:v>92</c:v>
                </c:pt>
                <c:pt idx="2" formatCode="General">
                  <c:v>88.75</c:v>
                </c:pt>
                <c:pt idx="3">
                  <c:v>90</c:v>
                </c:pt>
                <c:pt idx="4" formatCode="General">
                  <c:v>96</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259452032"/>
        <c:axId val="259452592"/>
      </c:scatterChart>
      <c:catAx>
        <c:axId val="25945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452592"/>
        <c:crosses val="autoZero"/>
        <c:auto val="1"/>
        <c:lblAlgn val="ctr"/>
        <c:lblOffset val="100"/>
        <c:noMultiLvlLbl val="0"/>
      </c:catAx>
      <c:valAx>
        <c:axId val="2594525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4520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259455952"/>
        <c:axId val="25945651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95</c:v>
                </c:pt>
                <c:pt idx="1">
                  <c:v>90</c:v>
                </c:pt>
                <c:pt idx="2">
                  <c:v>94</c:v>
                </c:pt>
                <c:pt idx="3">
                  <c:v>90</c:v>
                </c:pt>
                <c:pt idx="4" formatCode="General">
                  <c:v>90</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259455952"/>
        <c:axId val="259456512"/>
      </c:scatterChart>
      <c:catAx>
        <c:axId val="25945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456512"/>
        <c:crosses val="autoZero"/>
        <c:auto val="1"/>
        <c:lblAlgn val="ctr"/>
        <c:lblOffset val="100"/>
        <c:noMultiLvlLbl val="0"/>
      </c:catAx>
      <c:valAx>
        <c:axId val="259456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4559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259219104"/>
        <c:axId val="25921966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100</c:v>
                </c:pt>
                <c:pt idx="1">
                  <c:v>95</c:v>
                </c:pt>
                <c:pt idx="2">
                  <c:v>90.833333333333329</c:v>
                </c:pt>
                <c:pt idx="3">
                  <c:v>95</c:v>
                </c:pt>
                <c:pt idx="4">
                  <c:v>100</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259219104"/>
        <c:axId val="259219664"/>
      </c:scatterChart>
      <c:catAx>
        <c:axId val="25921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219664"/>
        <c:crosses val="autoZero"/>
        <c:auto val="1"/>
        <c:lblAlgn val="ctr"/>
        <c:lblOffset val="100"/>
        <c:noMultiLvlLbl val="0"/>
      </c:catAx>
      <c:valAx>
        <c:axId val="2592196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2191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259223024"/>
        <c:axId val="25922358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98.888888888888886</c:v>
                </c:pt>
                <c:pt idx="1">
                  <c:v>93.333333333333329</c:v>
                </c:pt>
                <c:pt idx="2">
                  <c:v>96.666666666666671</c:v>
                </c:pt>
                <c:pt idx="3">
                  <c:v>93.75</c:v>
                </c:pt>
                <c:pt idx="4">
                  <c:v>100</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259223024"/>
        <c:axId val="259223584"/>
      </c:scatterChart>
      <c:catAx>
        <c:axId val="25922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223584"/>
        <c:crosses val="autoZero"/>
        <c:auto val="1"/>
        <c:lblAlgn val="ctr"/>
        <c:lblOffset val="100"/>
        <c:noMultiLvlLbl val="0"/>
      </c:catAx>
      <c:valAx>
        <c:axId val="2592235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92230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209021</xdr:colOff>
      <xdr:row>8</xdr:row>
      <xdr:rowOff>84665</xdr:rowOff>
    </xdr:from>
    <xdr:to>
      <xdr:col>12</xdr:col>
      <xdr:colOff>242457</xdr:colOff>
      <xdr:row>10</xdr:row>
      <xdr:rowOff>670818</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10</xdr:col>
      <xdr:colOff>254000</xdr:colOff>
      <xdr:row>12</xdr:row>
      <xdr:rowOff>317501</xdr:rowOff>
    </xdr:from>
    <xdr:to>
      <xdr:col>12</xdr:col>
      <xdr:colOff>220535</xdr:colOff>
      <xdr:row>13</xdr:row>
      <xdr:rowOff>690827</xdr:rowOff>
    </xdr:to>
    <xdr:pic>
      <xdr:nvPicPr>
        <xdr:cNvPr id="3" name="Gráfico 2" descr="Gráfico de barras">
          <a:hlinkClick xmlns:r="http://schemas.openxmlformats.org/officeDocument/2006/relationships" r:id="rId4"/>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1</xdr:row>
      <xdr:rowOff>1290384</xdr:rowOff>
    </xdr:to>
    <xdr:pic>
      <xdr:nvPicPr>
        <xdr:cNvPr id="6" name="Imagen 5">
          <a:extLst>
            <a:ext uri="{FF2B5EF4-FFF2-40B4-BE49-F238E27FC236}">
              <a16:creationId xmlns=""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zoomScale="90" zoomScaleNormal="90" workbookViewId="0">
      <selection activeCell="D10" sqref="D10:P10"/>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35">
      <c r="B1" s="52"/>
      <c r="C1" s="53"/>
      <c r="D1" s="53"/>
      <c r="E1" s="53"/>
      <c r="F1" s="53"/>
      <c r="G1" s="53"/>
      <c r="H1" s="53"/>
      <c r="I1" s="53"/>
      <c r="J1" s="53"/>
      <c r="K1" s="53"/>
      <c r="L1" s="53"/>
      <c r="M1" s="53"/>
      <c r="N1" s="53"/>
      <c r="O1" s="53"/>
      <c r="P1" s="53"/>
      <c r="Q1" s="53"/>
      <c r="R1" s="54"/>
    </row>
    <row r="2" spans="2:18" ht="27.95" customHeight="1" x14ac:dyDescent="0.25">
      <c r="B2" s="55"/>
      <c r="C2" s="210" t="s">
        <v>31</v>
      </c>
      <c r="D2" s="210"/>
      <c r="E2" s="210"/>
      <c r="F2" s="210"/>
      <c r="G2" s="210"/>
      <c r="H2" s="210"/>
      <c r="I2" s="210"/>
      <c r="J2" s="210"/>
      <c r="K2" s="210"/>
      <c r="L2" s="210"/>
      <c r="M2" s="210"/>
      <c r="N2" s="210"/>
      <c r="O2" s="210"/>
      <c r="P2" s="210"/>
      <c r="Q2" s="210"/>
      <c r="R2" s="56"/>
    </row>
    <row r="3" spans="2:18" s="78" customFormat="1" ht="3.95" customHeight="1" x14ac:dyDescent="0.35">
      <c r="B3" s="79"/>
      <c r="C3" s="80"/>
      <c r="D3" s="80"/>
      <c r="E3" s="80"/>
      <c r="F3" s="80"/>
      <c r="G3" s="80"/>
      <c r="H3" s="80"/>
      <c r="I3" s="80"/>
      <c r="J3" s="80"/>
      <c r="K3" s="80"/>
      <c r="L3" s="80"/>
      <c r="M3" s="80"/>
      <c r="N3" s="80"/>
      <c r="O3" s="80"/>
      <c r="P3" s="80"/>
      <c r="Q3" s="80"/>
      <c r="R3" s="81"/>
    </row>
    <row r="4" spans="2:18" ht="27.95" customHeight="1" x14ac:dyDescent="0.25">
      <c r="B4" s="55"/>
      <c r="C4" s="210" t="s">
        <v>43</v>
      </c>
      <c r="D4" s="210"/>
      <c r="E4" s="210"/>
      <c r="F4" s="210"/>
      <c r="G4" s="210"/>
      <c r="H4" s="210"/>
      <c r="I4" s="210"/>
      <c r="J4" s="210"/>
      <c r="K4" s="210"/>
      <c r="L4" s="210"/>
      <c r="M4" s="210"/>
      <c r="N4" s="210"/>
      <c r="O4" s="210"/>
      <c r="P4" s="210"/>
      <c r="Q4" s="210"/>
      <c r="R4" s="56"/>
    </row>
    <row r="5" spans="2:18" ht="14.45" x14ac:dyDescent="0.35">
      <c r="B5" s="55"/>
      <c r="C5" s="51"/>
      <c r="D5" s="51"/>
      <c r="E5" s="51"/>
      <c r="F5" s="51"/>
      <c r="G5" s="51"/>
      <c r="H5" s="51"/>
      <c r="I5" s="51"/>
      <c r="J5" s="51"/>
      <c r="K5" s="51"/>
      <c r="L5" s="51"/>
      <c r="M5" s="51"/>
      <c r="N5" s="51"/>
      <c r="O5" s="51"/>
      <c r="P5" s="51"/>
      <c r="Q5" s="51"/>
      <c r="R5" s="56"/>
    </row>
    <row r="6" spans="2:18" ht="14.45" x14ac:dyDescent="0.35">
      <c r="B6" s="55"/>
      <c r="C6" s="51"/>
      <c r="D6" s="51"/>
      <c r="E6" s="51"/>
      <c r="F6" s="51"/>
      <c r="G6" s="51"/>
      <c r="H6" s="51"/>
      <c r="I6" s="51"/>
      <c r="J6" s="51"/>
      <c r="K6" s="51"/>
      <c r="L6" s="51"/>
      <c r="M6" s="51"/>
      <c r="N6" s="51"/>
      <c r="O6" s="51"/>
      <c r="P6" s="51"/>
      <c r="Q6" s="51"/>
      <c r="R6" s="56"/>
    </row>
    <row r="7" spans="2:18" ht="24.75" customHeight="1" x14ac:dyDescent="0.35">
      <c r="B7" s="55"/>
      <c r="D7" s="211" t="s">
        <v>6</v>
      </c>
      <c r="E7" s="211"/>
      <c r="F7" s="211"/>
      <c r="G7" s="211"/>
      <c r="H7" s="211"/>
      <c r="I7" s="211"/>
      <c r="J7" s="211"/>
      <c r="K7" s="211"/>
      <c r="L7" s="211"/>
      <c r="M7" s="211"/>
      <c r="N7" s="211"/>
      <c r="O7" s="211"/>
      <c r="P7" s="211"/>
      <c r="Q7" s="60"/>
      <c r="R7" s="56"/>
    </row>
    <row r="8" spans="2:18" ht="20.100000000000001" customHeight="1" x14ac:dyDescent="0.35">
      <c r="B8" s="55"/>
      <c r="C8" s="51"/>
      <c r="D8" s="51"/>
      <c r="E8" s="51"/>
      <c r="F8" s="51"/>
      <c r="G8" s="51"/>
      <c r="H8" s="51"/>
      <c r="I8" s="51"/>
      <c r="J8" s="51"/>
      <c r="K8" s="51"/>
      <c r="L8" s="51"/>
      <c r="M8" s="51"/>
      <c r="N8" s="51"/>
      <c r="O8" s="51"/>
      <c r="P8" s="51"/>
      <c r="Q8" s="51"/>
      <c r="R8" s="56"/>
    </row>
    <row r="9" spans="2:18" ht="20.100000000000001" customHeight="1" x14ac:dyDescent="0.35">
      <c r="B9" s="55"/>
      <c r="C9" s="51"/>
      <c r="D9" s="51"/>
      <c r="E9" s="51"/>
      <c r="F9" s="51"/>
      <c r="G9" s="51"/>
      <c r="H9" s="51"/>
      <c r="I9" s="51"/>
      <c r="J9" s="51"/>
      <c r="K9" s="51"/>
      <c r="L9" s="51"/>
      <c r="M9" s="51"/>
      <c r="N9" s="51"/>
      <c r="O9" s="51"/>
      <c r="P9" s="51"/>
      <c r="Q9" s="51"/>
      <c r="R9" s="56"/>
    </row>
    <row r="10" spans="2:18" ht="24.75" customHeight="1" x14ac:dyDescent="0.25">
      <c r="B10" s="55"/>
      <c r="D10" s="211" t="s">
        <v>77</v>
      </c>
      <c r="E10" s="211"/>
      <c r="F10" s="211"/>
      <c r="G10" s="211"/>
      <c r="H10" s="211"/>
      <c r="I10" s="211"/>
      <c r="J10" s="211"/>
      <c r="K10" s="211"/>
      <c r="L10" s="211"/>
      <c r="M10" s="211"/>
      <c r="N10" s="211"/>
      <c r="O10" s="211"/>
      <c r="P10" s="211"/>
      <c r="Q10" s="60"/>
      <c r="R10" s="56"/>
    </row>
    <row r="11" spans="2:18" ht="20.100000000000001" customHeight="1" x14ac:dyDescent="0.35">
      <c r="B11" s="55"/>
      <c r="C11" s="51"/>
      <c r="D11" s="51"/>
      <c r="E11" s="51"/>
      <c r="F11" s="51"/>
      <c r="G11" s="51"/>
      <c r="H11" s="51"/>
      <c r="I11" s="51"/>
      <c r="J11" s="51"/>
      <c r="K11" s="51"/>
      <c r="L11" s="51"/>
      <c r="M11" s="51"/>
      <c r="N11" s="51"/>
      <c r="O11" s="51"/>
      <c r="P11" s="51"/>
      <c r="Q11" s="51"/>
      <c r="R11" s="56"/>
    </row>
    <row r="12" spans="2:18" ht="20.100000000000001" customHeight="1" x14ac:dyDescent="0.35">
      <c r="B12" s="55"/>
      <c r="C12" s="51"/>
      <c r="D12" s="51"/>
      <c r="E12" s="51"/>
      <c r="F12" s="51"/>
      <c r="G12" s="51"/>
      <c r="H12" s="51"/>
      <c r="I12" s="51"/>
      <c r="J12" s="51"/>
      <c r="K12" s="51"/>
      <c r="L12" s="51"/>
      <c r="M12" s="51"/>
      <c r="N12" s="51"/>
      <c r="O12" s="51"/>
      <c r="P12" s="51"/>
      <c r="Q12" s="51"/>
      <c r="R12" s="56"/>
    </row>
    <row r="13" spans="2:18" ht="24.75" customHeight="1" x14ac:dyDescent="0.25">
      <c r="B13" s="55"/>
      <c r="D13" s="211" t="s">
        <v>47</v>
      </c>
      <c r="E13" s="211"/>
      <c r="F13" s="211"/>
      <c r="G13" s="211"/>
      <c r="H13" s="211"/>
      <c r="I13" s="211"/>
      <c r="J13" s="211"/>
      <c r="K13" s="211"/>
      <c r="L13" s="211"/>
      <c r="M13" s="211"/>
      <c r="N13" s="211"/>
      <c r="O13" s="211"/>
      <c r="P13" s="211"/>
      <c r="Q13" s="60"/>
      <c r="R13" s="56"/>
    </row>
    <row r="14" spans="2:18" ht="20.100000000000001" customHeight="1" x14ac:dyDescent="0.3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25"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4">
      <c r="C1" s="2"/>
      <c r="L1" s="1" t="s">
        <v>4</v>
      </c>
    </row>
    <row r="2" spans="2:25" ht="94.5" customHeight="1" x14ac:dyDescent="0.35">
      <c r="B2" s="14"/>
      <c r="C2" s="15"/>
      <c r="D2" s="8"/>
      <c r="E2" s="8"/>
      <c r="F2" s="8"/>
      <c r="G2" s="8"/>
      <c r="H2" s="8"/>
      <c r="I2" s="8"/>
      <c r="J2" s="8"/>
      <c r="K2" s="16"/>
      <c r="L2" s="8"/>
      <c r="M2" s="17"/>
      <c r="N2" s="8"/>
      <c r="O2" s="8"/>
      <c r="P2" s="8"/>
      <c r="Q2" s="8"/>
      <c r="R2" s="8"/>
      <c r="S2" s="8"/>
      <c r="T2" s="9"/>
    </row>
    <row r="3" spans="2:25" ht="27" x14ac:dyDescent="0.25">
      <c r="B3" s="18"/>
      <c r="C3" s="210" t="s">
        <v>44</v>
      </c>
      <c r="D3" s="210"/>
      <c r="E3" s="210"/>
      <c r="F3" s="210"/>
      <c r="G3" s="210"/>
      <c r="H3" s="210"/>
      <c r="I3" s="210"/>
      <c r="J3" s="210"/>
      <c r="K3" s="210"/>
      <c r="L3" s="210"/>
      <c r="M3" s="210"/>
      <c r="N3" s="210"/>
      <c r="O3" s="210"/>
      <c r="P3" s="210"/>
      <c r="Q3" s="210"/>
      <c r="R3" s="210"/>
      <c r="S3" s="210"/>
      <c r="T3" s="19"/>
      <c r="U3" s="5"/>
      <c r="V3" s="5"/>
      <c r="W3" s="5"/>
      <c r="X3" s="5"/>
      <c r="Y3" s="5"/>
    </row>
    <row r="4" spans="2:25" ht="7.5" customHeight="1" x14ac:dyDescent="0.35">
      <c r="B4" s="18"/>
      <c r="C4" s="13"/>
      <c r="D4" s="6"/>
      <c r="E4" s="6"/>
      <c r="F4" s="6"/>
      <c r="G4" s="6"/>
      <c r="H4" s="6"/>
      <c r="I4" s="6"/>
      <c r="J4" s="6"/>
      <c r="L4" s="6"/>
      <c r="M4" s="7"/>
      <c r="N4" s="6"/>
      <c r="O4" s="6"/>
      <c r="P4" s="6"/>
      <c r="Q4" s="6"/>
      <c r="R4" s="6"/>
      <c r="S4" s="6"/>
      <c r="T4" s="10"/>
    </row>
    <row r="5" spans="2:25" ht="23.25" customHeight="1" x14ac:dyDescent="0.35">
      <c r="B5" s="18"/>
      <c r="C5" s="213" t="s">
        <v>6</v>
      </c>
      <c r="D5" s="213"/>
      <c r="E5" s="213"/>
      <c r="F5" s="213"/>
      <c r="G5" s="213"/>
      <c r="H5" s="213"/>
      <c r="I5" s="213"/>
      <c r="J5" s="213"/>
      <c r="K5" s="213"/>
      <c r="L5" s="213"/>
      <c r="M5" s="213"/>
      <c r="N5" s="213"/>
      <c r="O5" s="213"/>
      <c r="P5" s="213"/>
      <c r="Q5" s="213"/>
      <c r="R5" s="213"/>
      <c r="S5" s="213"/>
      <c r="T5" s="10"/>
    </row>
    <row r="6" spans="2:25" ht="15" customHeight="1" x14ac:dyDescent="0.35">
      <c r="B6" s="18"/>
      <c r="C6" s="13"/>
      <c r="D6" s="6"/>
      <c r="E6" s="6"/>
      <c r="F6" s="6"/>
      <c r="G6" s="6"/>
      <c r="H6" s="6"/>
      <c r="I6" s="6"/>
      <c r="J6" s="6"/>
      <c r="L6" s="6"/>
      <c r="M6" s="7"/>
      <c r="N6" s="6"/>
      <c r="O6" s="6"/>
      <c r="P6" s="6"/>
      <c r="Q6" s="6"/>
      <c r="R6" s="6"/>
      <c r="S6" s="6"/>
      <c r="T6" s="10"/>
    </row>
    <row r="7" spans="2:25" ht="15" customHeight="1" x14ac:dyDescent="0.25">
      <c r="B7" s="18"/>
      <c r="C7" s="214" t="s">
        <v>48</v>
      </c>
      <c r="D7" s="214"/>
      <c r="E7" s="214"/>
      <c r="F7" s="214"/>
      <c r="G7" s="214"/>
      <c r="H7" s="214"/>
      <c r="I7" s="214"/>
      <c r="J7" s="214"/>
      <c r="K7" s="214"/>
      <c r="L7" s="214"/>
      <c r="M7" s="214"/>
      <c r="N7" s="214"/>
      <c r="O7" s="214"/>
      <c r="P7" s="214"/>
      <c r="Q7" s="214"/>
      <c r="R7" s="214"/>
      <c r="S7" s="214"/>
      <c r="T7" s="10"/>
    </row>
    <row r="8" spans="2:25" ht="15" customHeight="1" x14ac:dyDescent="0.25">
      <c r="B8" s="18"/>
      <c r="C8" s="214"/>
      <c r="D8" s="214"/>
      <c r="E8" s="214"/>
      <c r="F8" s="214"/>
      <c r="G8" s="214"/>
      <c r="H8" s="214"/>
      <c r="I8" s="214"/>
      <c r="J8" s="214"/>
      <c r="K8" s="214"/>
      <c r="L8" s="214"/>
      <c r="M8" s="214"/>
      <c r="N8" s="214"/>
      <c r="O8" s="214"/>
      <c r="P8" s="214"/>
      <c r="Q8" s="214"/>
      <c r="R8" s="214"/>
      <c r="S8" s="214"/>
      <c r="T8" s="10"/>
    </row>
    <row r="9" spans="2:25" ht="15" customHeight="1" x14ac:dyDescent="0.25">
      <c r="B9" s="18"/>
      <c r="C9" s="214"/>
      <c r="D9" s="214"/>
      <c r="E9" s="214"/>
      <c r="F9" s="214"/>
      <c r="G9" s="214"/>
      <c r="H9" s="214"/>
      <c r="I9" s="214"/>
      <c r="J9" s="214"/>
      <c r="K9" s="214"/>
      <c r="L9" s="214"/>
      <c r="M9" s="214"/>
      <c r="N9" s="214"/>
      <c r="O9" s="214"/>
      <c r="P9" s="214"/>
      <c r="Q9" s="214"/>
      <c r="R9" s="214"/>
      <c r="S9" s="214"/>
      <c r="T9" s="10"/>
    </row>
    <row r="10" spans="2:25" ht="15" customHeight="1" x14ac:dyDescent="0.25">
      <c r="B10" s="18"/>
      <c r="C10" s="214"/>
      <c r="D10" s="214"/>
      <c r="E10" s="214"/>
      <c r="F10" s="214"/>
      <c r="G10" s="214"/>
      <c r="H10" s="214"/>
      <c r="I10" s="214"/>
      <c r="J10" s="214"/>
      <c r="K10" s="214"/>
      <c r="L10" s="214"/>
      <c r="M10" s="214"/>
      <c r="N10" s="214"/>
      <c r="O10" s="214"/>
      <c r="P10" s="214"/>
      <c r="Q10" s="214"/>
      <c r="R10" s="214"/>
      <c r="S10" s="214"/>
      <c r="T10" s="10"/>
    </row>
    <row r="11" spans="2:25" ht="15" customHeight="1" x14ac:dyDescent="0.35">
      <c r="B11" s="18"/>
      <c r="C11" s="67"/>
      <c r="D11" s="6"/>
      <c r="E11" s="6"/>
      <c r="F11" s="6"/>
      <c r="G11" s="6"/>
      <c r="H11" s="6"/>
      <c r="I11" s="6"/>
      <c r="J11" s="6"/>
      <c r="L11" s="6"/>
      <c r="M11" s="7"/>
      <c r="N11" s="6"/>
      <c r="O11" s="6"/>
      <c r="P11" s="6"/>
      <c r="Q11" s="6"/>
      <c r="R11" s="6"/>
      <c r="S11" s="6"/>
      <c r="T11" s="10"/>
    </row>
    <row r="12" spans="2:25" ht="15" customHeight="1" x14ac:dyDescent="0.25">
      <c r="B12" s="18"/>
      <c r="C12" s="215" t="s">
        <v>49</v>
      </c>
      <c r="D12" s="216"/>
      <c r="E12" s="216"/>
      <c r="F12" s="216"/>
      <c r="G12" s="216"/>
      <c r="H12" s="216"/>
      <c r="I12" s="216"/>
      <c r="J12" s="216"/>
      <c r="K12" s="216"/>
      <c r="L12" s="216"/>
      <c r="M12" s="216"/>
      <c r="N12" s="216"/>
      <c r="O12" s="216"/>
      <c r="P12" s="216"/>
      <c r="Q12" s="216"/>
      <c r="R12" s="216"/>
      <c r="S12" s="216"/>
      <c r="T12" s="10"/>
    </row>
    <row r="13" spans="2:25" ht="15" customHeight="1" x14ac:dyDescent="0.25">
      <c r="B13" s="18"/>
      <c r="C13" s="216"/>
      <c r="D13" s="216"/>
      <c r="E13" s="216"/>
      <c r="F13" s="216"/>
      <c r="G13" s="216"/>
      <c r="H13" s="216"/>
      <c r="I13" s="216"/>
      <c r="J13" s="216"/>
      <c r="K13" s="216"/>
      <c r="L13" s="216"/>
      <c r="M13" s="216"/>
      <c r="N13" s="216"/>
      <c r="O13" s="216"/>
      <c r="P13" s="216"/>
      <c r="Q13" s="216"/>
      <c r="R13" s="216"/>
      <c r="S13" s="216"/>
      <c r="T13" s="10"/>
    </row>
    <row r="14" spans="2:25" ht="15" customHeight="1" x14ac:dyDescent="0.35">
      <c r="B14" s="18"/>
      <c r="C14" s="67"/>
      <c r="D14" s="6"/>
      <c r="E14" s="6"/>
      <c r="F14" s="6"/>
      <c r="G14" s="6"/>
      <c r="H14" s="6"/>
      <c r="I14" s="6"/>
      <c r="J14" s="6"/>
      <c r="L14" s="6"/>
      <c r="M14" s="7"/>
      <c r="N14" s="6"/>
      <c r="O14" s="6"/>
      <c r="P14" s="6"/>
      <c r="Q14" s="6"/>
      <c r="R14" s="6"/>
      <c r="S14" s="6"/>
      <c r="T14" s="10"/>
    </row>
    <row r="15" spans="2:25" ht="15" customHeight="1" x14ac:dyDescent="0.25">
      <c r="B15" s="18"/>
      <c r="C15" s="69" t="s">
        <v>50</v>
      </c>
      <c r="D15" s="6"/>
      <c r="E15" s="6"/>
      <c r="F15" s="6"/>
      <c r="G15" s="6"/>
      <c r="H15" s="6"/>
      <c r="I15" s="6"/>
      <c r="J15" s="6"/>
      <c r="L15" s="6"/>
      <c r="M15" s="7"/>
      <c r="N15" s="6"/>
      <c r="O15" s="6"/>
      <c r="P15" s="6"/>
      <c r="Q15" s="6"/>
      <c r="R15" s="6"/>
      <c r="S15" s="6"/>
      <c r="T15" s="10"/>
    </row>
    <row r="16" spans="2:25" ht="14.25" customHeight="1" x14ac:dyDescent="0.3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3">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51</v>
      </c>
      <c r="E19" s="73"/>
      <c r="F19" s="73"/>
      <c r="G19" s="6"/>
      <c r="H19" s="6"/>
      <c r="I19" s="6"/>
      <c r="J19" s="6"/>
      <c r="L19" s="6"/>
      <c r="M19" s="7"/>
      <c r="N19" s="6"/>
      <c r="O19" s="6"/>
      <c r="P19" s="6"/>
      <c r="Q19" s="6"/>
      <c r="R19" s="6"/>
      <c r="S19" s="6"/>
      <c r="T19" s="10"/>
    </row>
    <row r="20" spans="2:20" ht="15" customHeight="1" x14ac:dyDescent="0.2">
      <c r="B20" s="18"/>
      <c r="C20" s="74" t="s">
        <v>13</v>
      </c>
      <c r="D20" s="6" t="s">
        <v>52</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215</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3">
      <c r="B26" s="18"/>
      <c r="C26" s="74"/>
      <c r="D26" s="6"/>
      <c r="E26" s="73"/>
      <c r="F26" s="73"/>
      <c r="G26" s="6"/>
      <c r="H26" s="6"/>
      <c r="I26" s="6"/>
      <c r="J26" s="6"/>
      <c r="L26" s="6"/>
      <c r="M26" s="7"/>
      <c r="N26" s="6"/>
      <c r="O26" s="6"/>
      <c r="P26" s="6"/>
      <c r="Q26" s="6"/>
      <c r="R26" s="6"/>
      <c r="S26" s="6"/>
      <c r="T26" s="10"/>
    </row>
    <row r="27" spans="2:20" ht="15" customHeight="1" x14ac:dyDescent="0.25">
      <c r="B27" s="18"/>
      <c r="C27" s="6" t="s">
        <v>53</v>
      </c>
      <c r="D27" s="6"/>
      <c r="E27" s="6"/>
      <c r="F27" s="6"/>
      <c r="G27" s="6"/>
      <c r="H27" s="6"/>
      <c r="I27" s="6"/>
      <c r="J27" s="6"/>
      <c r="L27" s="6"/>
      <c r="M27" s="7"/>
      <c r="N27" s="6"/>
      <c r="O27" s="6"/>
      <c r="P27" s="6"/>
      <c r="Q27" s="6"/>
      <c r="R27" s="6"/>
      <c r="S27" s="6"/>
      <c r="T27" s="10"/>
    </row>
    <row r="28" spans="2:20" ht="15" customHeight="1" x14ac:dyDescent="0.3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35">
      <c r="B30" s="18"/>
      <c r="C30" s="6"/>
      <c r="D30" s="6"/>
      <c r="E30" s="6"/>
      <c r="F30" s="6"/>
      <c r="G30" s="6"/>
      <c r="H30" s="6"/>
      <c r="I30" s="6"/>
      <c r="J30" s="6"/>
      <c r="L30" s="6"/>
      <c r="M30" s="7"/>
      <c r="N30" s="6"/>
      <c r="O30" s="6"/>
      <c r="P30" s="6"/>
      <c r="Q30" s="6"/>
      <c r="R30" s="6"/>
      <c r="S30" s="6"/>
      <c r="T30" s="10"/>
    </row>
    <row r="31" spans="2:20" ht="15" customHeight="1" x14ac:dyDescent="0.35">
      <c r="B31" s="18"/>
      <c r="C31" s="83" t="s">
        <v>14</v>
      </c>
      <c r="D31" s="83" t="s">
        <v>15</v>
      </c>
      <c r="E31" s="83" t="s">
        <v>16</v>
      </c>
      <c r="F31" s="6"/>
      <c r="G31" s="6"/>
      <c r="H31" s="6"/>
      <c r="I31" s="6"/>
      <c r="J31" s="6"/>
      <c r="L31" s="6"/>
      <c r="M31" s="7"/>
      <c r="N31" s="6"/>
      <c r="O31" s="6"/>
      <c r="P31" s="6"/>
      <c r="Q31" s="6"/>
      <c r="R31" s="6"/>
      <c r="S31" s="6"/>
      <c r="T31" s="10"/>
    </row>
    <row r="32" spans="2:20" ht="15" customHeight="1" x14ac:dyDescent="0.35">
      <c r="B32" s="18"/>
      <c r="C32" s="61" t="s">
        <v>17</v>
      </c>
      <c r="D32" s="62">
        <v>1</v>
      </c>
      <c r="E32" s="84"/>
      <c r="F32" s="6"/>
      <c r="G32" s="6"/>
      <c r="H32" s="6"/>
      <c r="I32" s="6"/>
      <c r="J32" s="6"/>
      <c r="L32" s="6"/>
      <c r="M32" s="7"/>
      <c r="N32" s="6"/>
      <c r="O32" s="6"/>
      <c r="P32" s="6"/>
      <c r="Q32" s="6"/>
      <c r="R32" s="6"/>
      <c r="S32" s="6"/>
      <c r="T32" s="10"/>
    </row>
    <row r="33" spans="2:20" ht="15" customHeight="1" x14ac:dyDescent="0.35">
      <c r="B33" s="18"/>
      <c r="C33" s="63" t="s">
        <v>18</v>
      </c>
      <c r="D33" s="64">
        <v>2</v>
      </c>
      <c r="E33" s="85"/>
      <c r="F33" s="6"/>
      <c r="G33" s="6"/>
      <c r="H33" s="6"/>
      <c r="I33" s="6"/>
      <c r="J33" s="6"/>
      <c r="L33" s="6"/>
      <c r="M33" s="7"/>
      <c r="N33" s="6"/>
      <c r="O33" s="6"/>
      <c r="P33" s="6"/>
      <c r="Q33" s="6"/>
      <c r="R33" s="6"/>
      <c r="S33" s="6"/>
      <c r="T33" s="10"/>
    </row>
    <row r="34" spans="2:20" ht="15" customHeight="1" x14ac:dyDescent="0.35">
      <c r="B34" s="18"/>
      <c r="C34" s="63" t="s">
        <v>19</v>
      </c>
      <c r="D34" s="64">
        <v>3</v>
      </c>
      <c r="E34" s="86"/>
      <c r="F34" s="6"/>
      <c r="G34" s="6"/>
      <c r="H34" s="6"/>
      <c r="I34" s="6"/>
      <c r="J34" s="6"/>
      <c r="L34" s="6"/>
      <c r="M34" s="7"/>
      <c r="N34" s="6"/>
      <c r="O34" s="6"/>
      <c r="P34" s="6"/>
      <c r="Q34" s="6"/>
      <c r="R34" s="6"/>
      <c r="S34" s="6"/>
      <c r="T34" s="10"/>
    </row>
    <row r="35" spans="2:20" ht="15" customHeight="1" x14ac:dyDescent="0.35">
      <c r="B35" s="18"/>
      <c r="C35" s="63" t="s">
        <v>20</v>
      </c>
      <c r="D35" s="64">
        <v>4</v>
      </c>
      <c r="E35" s="87"/>
      <c r="F35" s="6"/>
      <c r="G35" s="6"/>
      <c r="H35" s="6"/>
      <c r="I35" s="6"/>
      <c r="J35" s="6"/>
      <c r="L35" s="6"/>
      <c r="M35" s="7"/>
      <c r="N35" s="6"/>
      <c r="O35" s="6"/>
      <c r="P35" s="6"/>
      <c r="Q35" s="6"/>
      <c r="R35" s="6"/>
      <c r="S35" s="6"/>
      <c r="T35" s="10"/>
    </row>
    <row r="36" spans="2:20" ht="15" customHeight="1" x14ac:dyDescent="0.35">
      <c r="B36" s="18"/>
      <c r="C36" s="65" t="s">
        <v>21</v>
      </c>
      <c r="D36" s="66">
        <v>5</v>
      </c>
      <c r="E36" s="88"/>
      <c r="F36" s="6"/>
      <c r="G36" s="6"/>
      <c r="H36" s="6"/>
      <c r="I36" s="6"/>
      <c r="J36" s="6"/>
      <c r="L36" s="6"/>
      <c r="M36" s="7"/>
      <c r="N36" s="6"/>
      <c r="O36" s="6"/>
      <c r="P36" s="6"/>
      <c r="Q36" s="6"/>
      <c r="R36" s="6"/>
      <c r="S36" s="6"/>
      <c r="T36" s="10"/>
    </row>
    <row r="37" spans="2:20" ht="15" customHeight="1" x14ac:dyDescent="0.35">
      <c r="B37" s="18"/>
      <c r="C37" s="6"/>
      <c r="D37" s="6"/>
      <c r="E37" s="6"/>
      <c r="F37" s="6"/>
      <c r="G37" s="6"/>
      <c r="H37" s="6"/>
      <c r="I37" s="6"/>
      <c r="J37" s="6"/>
      <c r="L37" s="6"/>
      <c r="M37" s="7"/>
      <c r="N37" s="6"/>
      <c r="O37" s="6"/>
      <c r="P37" s="6"/>
      <c r="Q37" s="6"/>
      <c r="R37" s="6"/>
      <c r="S37" s="6"/>
      <c r="T37" s="10"/>
    </row>
    <row r="38" spans="2:20" ht="15" customHeight="1" x14ac:dyDescent="0.25">
      <c r="B38" s="18"/>
      <c r="C38" s="215" t="s">
        <v>54</v>
      </c>
      <c r="D38" s="216"/>
      <c r="E38" s="216"/>
      <c r="F38" s="216"/>
      <c r="G38" s="216"/>
      <c r="H38" s="216"/>
      <c r="I38" s="216"/>
      <c r="J38" s="216"/>
      <c r="K38" s="216"/>
      <c r="L38" s="216"/>
      <c r="M38" s="216"/>
      <c r="N38" s="216"/>
      <c r="O38" s="216"/>
      <c r="P38" s="216"/>
      <c r="Q38" s="216"/>
      <c r="R38" s="216"/>
      <c r="S38" s="216"/>
      <c r="T38" s="10"/>
    </row>
    <row r="39" spans="2:20" ht="15" customHeight="1" x14ac:dyDescent="0.25">
      <c r="B39" s="18"/>
      <c r="C39" s="216"/>
      <c r="D39" s="216"/>
      <c r="E39" s="216"/>
      <c r="F39" s="216"/>
      <c r="G39" s="216"/>
      <c r="H39" s="216"/>
      <c r="I39" s="216"/>
      <c r="J39" s="216"/>
      <c r="K39" s="216"/>
      <c r="L39" s="216"/>
      <c r="M39" s="216"/>
      <c r="N39" s="216"/>
      <c r="O39" s="216"/>
      <c r="P39" s="216"/>
      <c r="Q39" s="216"/>
      <c r="R39" s="216"/>
      <c r="S39" s="216"/>
      <c r="T39" s="10"/>
    </row>
    <row r="40" spans="2:20" ht="15" customHeight="1" x14ac:dyDescent="0.35">
      <c r="B40" s="18"/>
      <c r="C40" s="6"/>
      <c r="D40" s="6"/>
      <c r="E40" s="6"/>
      <c r="F40" s="6"/>
      <c r="G40" s="6"/>
      <c r="H40" s="6"/>
      <c r="I40" s="6"/>
      <c r="J40" s="6"/>
      <c r="L40" s="6"/>
      <c r="M40" s="7"/>
      <c r="N40" s="6"/>
      <c r="O40" s="6"/>
      <c r="P40" s="6"/>
      <c r="Q40" s="6"/>
      <c r="R40" s="6"/>
      <c r="S40" s="6"/>
      <c r="T40" s="10"/>
    </row>
    <row r="41" spans="2:20" ht="15" customHeight="1" x14ac:dyDescent="0.25">
      <c r="B41" s="18"/>
      <c r="C41" s="89" t="s">
        <v>55</v>
      </c>
      <c r="D41" s="6"/>
      <c r="E41" s="6"/>
      <c r="F41" s="6"/>
      <c r="G41" s="6"/>
      <c r="H41" s="6"/>
      <c r="I41" s="6"/>
      <c r="J41" s="6"/>
      <c r="K41" s="6"/>
      <c r="L41" s="6"/>
      <c r="M41" s="6"/>
      <c r="N41" s="6"/>
      <c r="O41" s="6"/>
      <c r="P41" s="6"/>
      <c r="Q41" s="6"/>
      <c r="R41" s="6"/>
      <c r="S41" s="6"/>
      <c r="T41" s="10"/>
    </row>
    <row r="42" spans="2:20" ht="15" customHeight="1" x14ac:dyDescent="0.35">
      <c r="B42" s="18"/>
      <c r="D42" s="6"/>
      <c r="E42" s="6"/>
      <c r="F42" s="6"/>
      <c r="G42" s="6"/>
      <c r="H42" s="6"/>
      <c r="I42" s="6"/>
      <c r="J42" s="6"/>
      <c r="K42" s="6"/>
      <c r="L42" s="6"/>
      <c r="M42" s="6"/>
      <c r="N42" s="6"/>
      <c r="O42" s="6"/>
      <c r="P42" s="6"/>
      <c r="Q42" s="6"/>
      <c r="R42" s="6"/>
      <c r="S42" s="6"/>
      <c r="T42" s="10"/>
    </row>
    <row r="43" spans="2:20" ht="15" customHeight="1" x14ac:dyDescent="0.25">
      <c r="B43" s="18"/>
      <c r="C43" s="218" t="s">
        <v>56</v>
      </c>
      <c r="D43" s="219"/>
      <c r="E43" s="219"/>
      <c r="F43" s="219"/>
      <c r="G43" s="219"/>
      <c r="H43" s="219"/>
      <c r="I43" s="219"/>
      <c r="J43" s="219"/>
      <c r="K43" s="219"/>
      <c r="L43" s="219"/>
      <c r="M43" s="219"/>
      <c r="N43" s="219"/>
      <c r="O43" s="219"/>
      <c r="P43" s="219"/>
      <c r="Q43" s="219"/>
      <c r="R43" s="219"/>
      <c r="S43" s="219"/>
      <c r="T43" s="10"/>
    </row>
    <row r="44" spans="2:20" ht="15" customHeight="1" x14ac:dyDescent="0.25">
      <c r="B44" s="18"/>
      <c r="C44" s="219"/>
      <c r="D44" s="219"/>
      <c r="E44" s="219"/>
      <c r="F44" s="219"/>
      <c r="G44" s="219"/>
      <c r="H44" s="219"/>
      <c r="I44" s="219"/>
      <c r="J44" s="219"/>
      <c r="K44" s="219"/>
      <c r="L44" s="219"/>
      <c r="M44" s="219"/>
      <c r="N44" s="219"/>
      <c r="O44" s="219"/>
      <c r="P44" s="219"/>
      <c r="Q44" s="219"/>
      <c r="R44" s="219"/>
      <c r="S44" s="219"/>
      <c r="T44" s="10"/>
    </row>
    <row r="45" spans="2:20" ht="15" customHeight="1" x14ac:dyDescent="0.25">
      <c r="B45" s="18"/>
      <c r="C45" s="219"/>
      <c r="D45" s="219"/>
      <c r="E45" s="219"/>
      <c r="F45" s="219"/>
      <c r="G45" s="219"/>
      <c r="H45" s="219"/>
      <c r="I45" s="219"/>
      <c r="J45" s="219"/>
      <c r="K45" s="219"/>
      <c r="L45" s="219"/>
      <c r="M45" s="219"/>
      <c r="N45" s="219"/>
      <c r="O45" s="219"/>
      <c r="P45" s="219"/>
      <c r="Q45" s="219"/>
      <c r="R45" s="219"/>
      <c r="S45" s="219"/>
      <c r="T45" s="10"/>
    </row>
    <row r="46" spans="2:20" ht="15" customHeight="1" x14ac:dyDescent="0.35">
      <c r="B46" s="18"/>
      <c r="D46" s="6"/>
      <c r="E46" s="6"/>
      <c r="F46" s="6"/>
      <c r="G46" s="6"/>
      <c r="H46" s="6"/>
      <c r="I46" s="6"/>
      <c r="J46" s="6"/>
      <c r="K46" s="6"/>
      <c r="L46" s="6"/>
      <c r="M46" s="6"/>
      <c r="N46" s="6"/>
      <c r="O46" s="6"/>
      <c r="P46" s="6"/>
      <c r="Q46" s="6"/>
      <c r="R46" s="6"/>
      <c r="S46" s="6"/>
      <c r="T46" s="10"/>
    </row>
    <row r="47" spans="2:20" ht="15" customHeight="1" x14ac:dyDescent="0.25">
      <c r="B47" s="18"/>
      <c r="C47" s="215" t="s">
        <v>57</v>
      </c>
      <c r="D47" s="216"/>
      <c r="E47" s="216"/>
      <c r="F47" s="216"/>
      <c r="G47" s="216"/>
      <c r="H47" s="216"/>
      <c r="I47" s="216"/>
      <c r="J47" s="216"/>
      <c r="K47" s="216"/>
      <c r="L47" s="216"/>
      <c r="M47" s="216"/>
      <c r="N47" s="216"/>
      <c r="O47" s="216"/>
      <c r="P47" s="216"/>
      <c r="Q47" s="216"/>
      <c r="R47" s="216"/>
      <c r="S47" s="216"/>
      <c r="T47" s="10"/>
    </row>
    <row r="48" spans="2:20" ht="15" customHeight="1" x14ac:dyDescent="0.25">
      <c r="B48" s="18"/>
      <c r="C48" s="216"/>
      <c r="D48" s="216"/>
      <c r="E48" s="216"/>
      <c r="F48" s="216"/>
      <c r="G48" s="216"/>
      <c r="H48" s="216"/>
      <c r="I48" s="216"/>
      <c r="J48" s="216"/>
      <c r="K48" s="216"/>
      <c r="L48" s="216"/>
      <c r="M48" s="216"/>
      <c r="N48" s="216"/>
      <c r="O48" s="216"/>
      <c r="P48" s="216"/>
      <c r="Q48" s="216"/>
      <c r="R48" s="216"/>
      <c r="S48" s="216"/>
      <c r="T48" s="10"/>
    </row>
    <row r="49" spans="2:20" ht="15" customHeight="1" x14ac:dyDescent="0.3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15" t="s">
        <v>58</v>
      </c>
      <c r="D55" s="216"/>
      <c r="E55" s="216"/>
      <c r="F55" s="216"/>
      <c r="G55" s="216"/>
      <c r="H55" s="216"/>
      <c r="I55" s="216"/>
      <c r="J55" s="216"/>
      <c r="K55" s="216"/>
      <c r="L55" s="216"/>
      <c r="M55" s="216"/>
      <c r="N55" s="216"/>
      <c r="O55" s="216"/>
      <c r="P55" s="216"/>
      <c r="Q55" s="216"/>
      <c r="R55" s="216"/>
      <c r="S55" s="216"/>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15" t="s">
        <v>59</v>
      </c>
      <c r="D57" s="216"/>
      <c r="E57" s="216"/>
      <c r="F57" s="216"/>
      <c r="G57" s="216"/>
      <c r="H57" s="216"/>
      <c r="I57" s="216"/>
      <c r="J57" s="216"/>
      <c r="K57" s="216"/>
      <c r="L57" s="216"/>
      <c r="M57" s="216"/>
      <c r="N57" s="216"/>
      <c r="O57" s="216"/>
      <c r="P57" s="216"/>
      <c r="Q57" s="216"/>
      <c r="R57" s="216"/>
      <c r="S57" s="216"/>
      <c r="T57" s="10"/>
    </row>
    <row r="58" spans="2:20" ht="15" customHeight="1" x14ac:dyDescent="0.25">
      <c r="B58" s="18"/>
      <c r="C58" s="216"/>
      <c r="D58" s="216"/>
      <c r="E58" s="216"/>
      <c r="F58" s="216"/>
      <c r="G58" s="216"/>
      <c r="H58" s="216"/>
      <c r="I58" s="216"/>
      <c r="J58" s="216"/>
      <c r="K58" s="216"/>
      <c r="L58" s="216"/>
      <c r="M58" s="216"/>
      <c r="N58" s="216"/>
      <c r="O58" s="216"/>
      <c r="P58" s="216"/>
      <c r="Q58" s="216"/>
      <c r="R58" s="216"/>
      <c r="S58" s="216"/>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60</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15" t="s">
        <v>61</v>
      </c>
      <c r="D62" s="216"/>
      <c r="E62" s="216"/>
      <c r="F62" s="216"/>
      <c r="G62" s="216"/>
      <c r="H62" s="216"/>
      <c r="I62" s="216"/>
      <c r="J62" s="216"/>
      <c r="K62" s="216"/>
      <c r="L62" s="216"/>
      <c r="M62" s="216"/>
      <c r="N62" s="216"/>
      <c r="O62" s="216"/>
      <c r="P62" s="216"/>
      <c r="Q62" s="216"/>
      <c r="R62" s="216"/>
      <c r="S62" s="216"/>
      <c r="T62" s="10"/>
    </row>
    <row r="63" spans="2:20" ht="15" customHeight="1" x14ac:dyDescent="0.25">
      <c r="B63" s="18"/>
      <c r="C63" s="216"/>
      <c r="D63" s="216"/>
      <c r="E63" s="216"/>
      <c r="F63" s="216"/>
      <c r="G63" s="216"/>
      <c r="H63" s="216"/>
      <c r="I63" s="216"/>
      <c r="J63" s="216"/>
      <c r="K63" s="216"/>
      <c r="L63" s="216"/>
      <c r="M63" s="216"/>
      <c r="N63" s="216"/>
      <c r="O63" s="216"/>
      <c r="P63" s="216"/>
      <c r="Q63" s="216"/>
      <c r="R63" s="216"/>
      <c r="S63" s="216"/>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15" t="s">
        <v>62</v>
      </c>
      <c r="D65" s="216"/>
      <c r="E65" s="216"/>
      <c r="F65" s="216"/>
      <c r="G65" s="216"/>
      <c r="H65" s="216"/>
      <c r="I65" s="216"/>
      <c r="J65" s="216"/>
      <c r="K65" s="216"/>
      <c r="L65" s="216"/>
      <c r="M65" s="216"/>
      <c r="N65" s="216"/>
      <c r="O65" s="216"/>
      <c r="P65" s="216"/>
      <c r="Q65" s="216"/>
      <c r="R65" s="216"/>
      <c r="S65" s="216"/>
      <c r="T65" s="10"/>
    </row>
    <row r="66" spans="2:20" ht="15" customHeight="1" x14ac:dyDescent="0.25">
      <c r="B66" s="18"/>
      <c r="C66" s="216"/>
      <c r="D66" s="216"/>
      <c r="E66" s="216"/>
      <c r="F66" s="216"/>
      <c r="G66" s="216"/>
      <c r="H66" s="216"/>
      <c r="I66" s="216"/>
      <c r="J66" s="216"/>
      <c r="K66" s="216"/>
      <c r="L66" s="216"/>
      <c r="M66" s="216"/>
      <c r="N66" s="216"/>
      <c r="O66" s="216"/>
      <c r="P66" s="216"/>
      <c r="Q66" s="216"/>
      <c r="R66" s="216"/>
      <c r="S66" s="216"/>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63</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213</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214</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64</v>
      </c>
      <c r="E77" s="6"/>
      <c r="F77" s="6"/>
      <c r="G77" s="6"/>
      <c r="H77" s="6"/>
      <c r="I77" s="6"/>
      <c r="J77" s="6"/>
      <c r="L77" s="6"/>
      <c r="M77" s="7"/>
      <c r="N77" s="6"/>
      <c r="O77" s="6"/>
      <c r="P77" s="6"/>
      <c r="Q77" s="6"/>
      <c r="R77" s="6"/>
      <c r="S77" s="6"/>
      <c r="T77" s="10"/>
    </row>
    <row r="78" spans="2:20" ht="15" customHeight="1" x14ac:dyDescent="0.2">
      <c r="B78" s="18"/>
      <c r="C78" s="74" t="s">
        <v>13</v>
      </c>
      <c r="D78" s="6" t="s">
        <v>65</v>
      </c>
      <c r="E78" s="6"/>
      <c r="F78" s="6"/>
      <c r="G78" s="6"/>
      <c r="H78" s="6"/>
      <c r="I78" s="6"/>
      <c r="J78" s="6"/>
      <c r="L78" s="6"/>
      <c r="M78" s="7"/>
      <c r="N78" s="6"/>
      <c r="O78" s="6"/>
      <c r="P78" s="6"/>
      <c r="Q78" s="6"/>
      <c r="R78" s="6"/>
      <c r="S78" s="6"/>
      <c r="T78" s="10"/>
    </row>
    <row r="79" spans="2:20" ht="15" customHeight="1" x14ac:dyDescent="0.2">
      <c r="B79" s="18"/>
      <c r="C79" s="74" t="s">
        <v>13</v>
      </c>
      <c r="D79" s="6" t="s">
        <v>66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15" t="s">
        <v>34</v>
      </c>
      <c r="D81" s="217"/>
      <c r="E81" s="217"/>
      <c r="F81" s="217"/>
      <c r="G81" s="217"/>
      <c r="H81" s="217"/>
      <c r="I81" s="217"/>
      <c r="J81" s="217"/>
      <c r="K81" s="217"/>
      <c r="L81" s="217"/>
      <c r="M81" s="217"/>
      <c r="N81" s="217"/>
      <c r="O81" s="217"/>
      <c r="P81" s="217"/>
      <c r="Q81" s="217"/>
      <c r="R81" s="217"/>
      <c r="S81" s="217"/>
      <c r="T81" s="10"/>
    </row>
    <row r="82" spans="2:20" ht="15" customHeight="1" x14ac:dyDescent="0.25">
      <c r="B82" s="18"/>
      <c r="C82" s="217"/>
      <c r="D82" s="217"/>
      <c r="E82" s="217"/>
      <c r="F82" s="217"/>
      <c r="G82" s="217"/>
      <c r="H82" s="217"/>
      <c r="I82" s="217"/>
      <c r="J82" s="217"/>
      <c r="K82" s="217"/>
      <c r="L82" s="217"/>
      <c r="M82" s="217"/>
      <c r="N82" s="217"/>
      <c r="O82" s="217"/>
      <c r="P82" s="217"/>
      <c r="Q82" s="217"/>
      <c r="R82" s="217"/>
      <c r="S82" s="217"/>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12" t="s">
        <v>29</v>
      </c>
      <c r="L92" s="212"/>
    </row>
    <row r="93" spans="2:20" x14ac:dyDescent="0.25"/>
    <row r="94" spans="2:20" ht="14.1" hidden="1" x14ac:dyDescent="0.35">
      <c r="K94" s="1"/>
      <c r="M94" s="1"/>
    </row>
    <row r="95" spans="2:20" ht="14.1" hidden="1" x14ac:dyDescent="0.3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showZeros="0" tabSelected="1" topLeftCell="A3" zoomScale="60" zoomScaleNormal="60" workbookViewId="0">
      <selection activeCell="I12" sqref="I12:I129"/>
    </sheetView>
  </sheetViews>
  <sheetFormatPr baseColWidth="10" defaultColWidth="0" defaultRowHeight="14.25" x14ac:dyDescent="0.25"/>
  <cols>
    <col min="1" max="1" width="1.7109375" style="90" customWidth="1"/>
    <col min="2" max="2" width="1.28515625" style="90" customWidth="1"/>
    <col min="3" max="3" width="23.7109375" style="90" customWidth="1"/>
    <col min="4" max="4" width="18.140625" style="90" customWidth="1"/>
    <col min="5" max="5" width="28.28515625" style="90" customWidth="1"/>
    <col min="6" max="6" width="17.7109375" style="90" customWidth="1"/>
    <col min="7" max="7" width="60.7109375" style="91" customWidth="1"/>
    <col min="8" max="8" width="17.7109375" style="90" customWidth="1"/>
    <col min="9" max="9" width="67.5703125" style="90" customWidth="1"/>
    <col min="10" max="10" width="1.140625" style="90" customWidth="1"/>
    <col min="11" max="11" width="5.5703125" style="90" customWidth="1"/>
    <col min="12" max="12" width="11.42578125" style="90" customWidth="1"/>
    <col min="13" max="13" width="6" style="90" customWidth="1"/>
    <col min="14" max="18" width="0" style="90" hidden="1" customWidth="1"/>
    <col min="19" max="16384" width="11.42578125" style="90" hidden="1"/>
  </cols>
  <sheetData>
    <row r="1" spans="2:14" ht="9" customHeight="1" thickBot="1" x14ac:dyDescent="0.4"/>
    <row r="2" spans="2:14" ht="102" customHeight="1" x14ac:dyDescent="0.35">
      <c r="B2" s="139"/>
      <c r="C2" s="140"/>
      <c r="D2" s="140"/>
      <c r="E2" s="140"/>
      <c r="F2" s="140"/>
      <c r="G2" s="141"/>
      <c r="H2" s="140"/>
      <c r="I2" s="140"/>
      <c r="J2" s="142"/>
    </row>
    <row r="3" spans="2:14" ht="13.5" customHeight="1" x14ac:dyDescent="0.35">
      <c r="B3" s="143"/>
      <c r="C3" s="95"/>
      <c r="D3" s="96"/>
      <c r="E3" s="96"/>
      <c r="F3" s="96"/>
      <c r="G3" s="97"/>
      <c r="H3" s="96"/>
      <c r="I3" s="96"/>
      <c r="J3" s="144"/>
    </row>
    <row r="4" spans="2:14" ht="27" x14ac:dyDescent="0.25">
      <c r="B4" s="92"/>
      <c r="C4" s="278" t="s">
        <v>46</v>
      </c>
      <c r="D4" s="278"/>
      <c r="E4" s="278"/>
      <c r="F4" s="278"/>
      <c r="G4" s="278"/>
      <c r="H4" s="278"/>
      <c r="I4" s="278"/>
      <c r="J4" s="93"/>
      <c r="K4" s="94"/>
      <c r="L4" s="94"/>
      <c r="M4" s="94"/>
      <c r="N4" s="94"/>
    </row>
    <row r="5" spans="2:14" ht="9.75" customHeight="1" thickBot="1" x14ac:dyDescent="0.4">
      <c r="B5" s="92"/>
      <c r="C5" s="95"/>
      <c r="D5" s="96"/>
      <c r="E5" s="96"/>
      <c r="F5" s="96"/>
      <c r="G5" s="97"/>
      <c r="H5" s="96"/>
      <c r="I5" s="96"/>
      <c r="J5" s="98"/>
    </row>
    <row r="6" spans="2:14" ht="23.25" x14ac:dyDescent="0.25">
      <c r="B6" s="92"/>
      <c r="C6" s="294" t="s">
        <v>5</v>
      </c>
      <c r="D6" s="295"/>
      <c r="E6" s="295"/>
      <c r="F6" s="295"/>
      <c r="G6" s="279" t="s">
        <v>22</v>
      </c>
      <c r="H6" s="280"/>
      <c r="I6" s="281"/>
      <c r="J6" s="98"/>
    </row>
    <row r="7" spans="2:14" ht="23.45" thickBot="1" x14ac:dyDescent="0.4">
      <c r="B7" s="92"/>
      <c r="C7" s="282"/>
      <c r="D7" s="283"/>
      <c r="E7" s="283"/>
      <c r="F7" s="283"/>
      <c r="G7" s="284">
        <f>IF(SUM(H11:H129)=0,"",AVERAGE(H11:H129))</f>
        <v>93.529411764705884</v>
      </c>
      <c r="H7" s="285"/>
      <c r="I7" s="286"/>
      <c r="J7" s="98"/>
    </row>
    <row r="8" spans="2:14" ht="14.25" customHeight="1" thickBot="1" x14ac:dyDescent="0.4">
      <c r="B8" s="92"/>
      <c r="C8" s="95"/>
      <c r="D8" s="96"/>
      <c r="E8" s="96"/>
      <c r="F8" s="96"/>
      <c r="G8" s="97"/>
      <c r="H8" s="96"/>
      <c r="I8" s="96"/>
      <c r="J8" s="98"/>
    </row>
    <row r="9" spans="2:14" ht="14.25" customHeight="1" x14ac:dyDescent="0.25">
      <c r="B9" s="92"/>
      <c r="C9" s="291" t="s">
        <v>67</v>
      </c>
      <c r="D9" s="287" t="s">
        <v>211</v>
      </c>
      <c r="E9" s="287" t="s">
        <v>212</v>
      </c>
      <c r="F9" s="287" t="s">
        <v>211</v>
      </c>
      <c r="G9" s="287" t="s">
        <v>3</v>
      </c>
      <c r="H9" s="287" t="s">
        <v>9</v>
      </c>
      <c r="I9" s="289" t="s">
        <v>10</v>
      </c>
      <c r="J9" s="98"/>
      <c r="K9" s="99"/>
    </row>
    <row r="10" spans="2:14" ht="22.5" customHeight="1" thickBot="1" x14ac:dyDescent="0.3">
      <c r="B10" s="92"/>
      <c r="C10" s="292"/>
      <c r="D10" s="288"/>
      <c r="E10" s="293"/>
      <c r="F10" s="288"/>
      <c r="G10" s="288"/>
      <c r="H10" s="288"/>
      <c r="I10" s="290"/>
      <c r="J10" s="98"/>
      <c r="K10" s="99"/>
    </row>
    <row r="11" spans="2:14" ht="247.5" customHeight="1" x14ac:dyDescent="0.25">
      <c r="B11" s="92"/>
      <c r="C11" s="296" t="s">
        <v>79</v>
      </c>
      <c r="D11" s="298">
        <f>IF(SUM(H11:H35)=0,"",AVERAGE(H11:H35))</f>
        <v>92.6</v>
      </c>
      <c r="E11" s="267" t="s">
        <v>84</v>
      </c>
      <c r="F11" s="270">
        <f>IF(SUM(H11:H15)=0,"",AVERAGE(H11:H15))</f>
        <v>96</v>
      </c>
      <c r="G11" s="194" t="s">
        <v>216</v>
      </c>
      <c r="H11" s="114">
        <v>100</v>
      </c>
      <c r="I11" s="356" t="s">
        <v>336</v>
      </c>
      <c r="J11" s="98"/>
      <c r="K11" s="99"/>
      <c r="L11" s="100"/>
    </row>
    <row r="12" spans="2:14" ht="102.6" customHeight="1" x14ac:dyDescent="0.25">
      <c r="B12" s="92"/>
      <c r="C12" s="296"/>
      <c r="D12" s="298"/>
      <c r="E12" s="267"/>
      <c r="F12" s="270"/>
      <c r="G12" s="109" t="s">
        <v>80</v>
      </c>
      <c r="H12" s="110">
        <v>90</v>
      </c>
      <c r="I12" s="357" t="s">
        <v>217</v>
      </c>
      <c r="J12" s="98"/>
      <c r="K12" s="99"/>
      <c r="L12" s="105" t="s">
        <v>29</v>
      </c>
    </row>
    <row r="13" spans="2:14" ht="53.25" customHeight="1" x14ac:dyDescent="0.25">
      <c r="B13" s="92"/>
      <c r="C13" s="296"/>
      <c r="D13" s="298"/>
      <c r="E13" s="267"/>
      <c r="F13" s="270"/>
      <c r="G13" s="109" t="s">
        <v>81</v>
      </c>
      <c r="H13" s="110">
        <v>95</v>
      </c>
      <c r="I13" s="357" t="s">
        <v>218</v>
      </c>
      <c r="J13" s="98"/>
      <c r="K13" s="99"/>
      <c r="L13" s="100"/>
    </row>
    <row r="14" spans="2:14" ht="87.6" customHeight="1" x14ac:dyDescent="0.25">
      <c r="B14" s="92"/>
      <c r="C14" s="296"/>
      <c r="D14" s="298"/>
      <c r="E14" s="267"/>
      <c r="F14" s="270"/>
      <c r="G14" s="109" t="s">
        <v>82</v>
      </c>
      <c r="H14" s="110">
        <v>95</v>
      </c>
      <c r="I14" s="357" t="s">
        <v>219</v>
      </c>
      <c r="J14" s="98"/>
      <c r="K14" s="99"/>
    </row>
    <row r="15" spans="2:14" ht="45" customHeight="1" x14ac:dyDescent="0.25">
      <c r="B15" s="92"/>
      <c r="C15" s="296"/>
      <c r="D15" s="298"/>
      <c r="E15" s="303"/>
      <c r="F15" s="305"/>
      <c r="G15" s="111" t="s">
        <v>83</v>
      </c>
      <c r="H15" s="112">
        <v>100</v>
      </c>
      <c r="I15" s="358" t="s">
        <v>220</v>
      </c>
      <c r="J15" s="98"/>
      <c r="K15" s="99"/>
      <c r="L15" s="105" t="s">
        <v>78</v>
      </c>
    </row>
    <row r="16" spans="2:14" ht="63.95" customHeight="1" x14ac:dyDescent="0.25">
      <c r="B16" s="92"/>
      <c r="C16" s="296"/>
      <c r="D16" s="298"/>
      <c r="E16" s="267" t="s">
        <v>207</v>
      </c>
      <c r="F16" s="306">
        <f>IF(SUM(H16:H19)=0,"",AVERAGE(H16:H19))</f>
        <v>96.25</v>
      </c>
      <c r="G16" s="113" t="s">
        <v>85</v>
      </c>
      <c r="H16" s="114">
        <v>100</v>
      </c>
      <c r="I16" s="356" t="s">
        <v>221</v>
      </c>
      <c r="J16" s="98"/>
      <c r="K16" s="99"/>
    </row>
    <row r="17" spans="2:12" ht="149.44999999999999" customHeight="1" x14ac:dyDescent="0.25">
      <c r="B17" s="92"/>
      <c r="C17" s="296"/>
      <c r="D17" s="298"/>
      <c r="E17" s="267"/>
      <c r="F17" s="306"/>
      <c r="G17" s="109" t="s">
        <v>86</v>
      </c>
      <c r="H17" s="110">
        <v>100</v>
      </c>
      <c r="I17" s="357" t="s">
        <v>222</v>
      </c>
      <c r="J17" s="98"/>
      <c r="K17" s="99"/>
      <c r="L17" s="101"/>
    </row>
    <row r="18" spans="2:12" ht="135" customHeight="1" x14ac:dyDescent="0.25">
      <c r="B18" s="92"/>
      <c r="C18" s="296"/>
      <c r="D18" s="298"/>
      <c r="E18" s="267"/>
      <c r="F18" s="306"/>
      <c r="G18" s="109" t="s">
        <v>87</v>
      </c>
      <c r="H18" s="110">
        <v>95</v>
      </c>
      <c r="I18" s="357" t="s">
        <v>223</v>
      </c>
      <c r="J18" s="98"/>
      <c r="K18" s="99"/>
    </row>
    <row r="19" spans="2:12" ht="73.5" customHeight="1" x14ac:dyDescent="0.25">
      <c r="B19" s="92"/>
      <c r="C19" s="296"/>
      <c r="D19" s="298"/>
      <c r="E19" s="267"/>
      <c r="F19" s="306"/>
      <c r="G19" s="115" t="s">
        <v>88</v>
      </c>
      <c r="H19" s="116">
        <v>90</v>
      </c>
      <c r="I19" s="359" t="s">
        <v>225</v>
      </c>
      <c r="J19" s="98"/>
      <c r="K19" s="99"/>
    </row>
    <row r="20" spans="2:12" ht="75.95" customHeight="1" x14ac:dyDescent="0.25">
      <c r="B20" s="92"/>
      <c r="C20" s="296"/>
      <c r="D20" s="298"/>
      <c r="E20" s="302" t="s">
        <v>209</v>
      </c>
      <c r="F20" s="304">
        <f>IF(SUM(H20:H24)=0,"",AVERAGE(H20:H24))</f>
        <v>91</v>
      </c>
      <c r="G20" s="117" t="s">
        <v>90</v>
      </c>
      <c r="H20" s="118">
        <v>95</v>
      </c>
      <c r="I20" s="360" t="s">
        <v>226</v>
      </c>
      <c r="J20" s="98"/>
    </row>
    <row r="21" spans="2:12" ht="71.099999999999994" customHeight="1" x14ac:dyDescent="0.25">
      <c r="B21" s="92"/>
      <c r="C21" s="296"/>
      <c r="D21" s="298"/>
      <c r="E21" s="267"/>
      <c r="F21" s="270"/>
      <c r="G21" s="109" t="s">
        <v>91</v>
      </c>
      <c r="H21" s="119">
        <v>90</v>
      </c>
      <c r="I21" s="361" t="s">
        <v>227</v>
      </c>
      <c r="J21" s="98"/>
    </row>
    <row r="22" spans="2:12" ht="116.1" customHeight="1" x14ac:dyDescent="0.25">
      <c r="B22" s="92"/>
      <c r="C22" s="296"/>
      <c r="D22" s="298"/>
      <c r="E22" s="267"/>
      <c r="F22" s="270"/>
      <c r="G22" s="109" t="s">
        <v>92</v>
      </c>
      <c r="H22" s="119">
        <v>90</v>
      </c>
      <c r="I22" s="361" t="s">
        <v>228</v>
      </c>
      <c r="J22" s="98"/>
    </row>
    <row r="23" spans="2:12" ht="69" customHeight="1" x14ac:dyDescent="0.25">
      <c r="B23" s="92"/>
      <c r="C23" s="296"/>
      <c r="D23" s="298"/>
      <c r="E23" s="267"/>
      <c r="F23" s="270"/>
      <c r="G23" s="109" t="s">
        <v>93</v>
      </c>
      <c r="H23" s="119">
        <v>90</v>
      </c>
      <c r="I23" s="361" t="s">
        <v>227</v>
      </c>
      <c r="J23" s="98"/>
    </row>
    <row r="24" spans="2:12" ht="45" customHeight="1" x14ac:dyDescent="0.25">
      <c r="B24" s="92"/>
      <c r="C24" s="296"/>
      <c r="D24" s="298"/>
      <c r="E24" s="303"/>
      <c r="F24" s="305"/>
      <c r="G24" s="120" t="s">
        <v>94</v>
      </c>
      <c r="H24" s="121">
        <v>90</v>
      </c>
      <c r="I24" s="362" t="s">
        <v>229</v>
      </c>
      <c r="J24" s="98"/>
    </row>
    <row r="25" spans="2:12" ht="45" customHeight="1" x14ac:dyDescent="0.25">
      <c r="B25" s="92"/>
      <c r="C25" s="296"/>
      <c r="D25" s="298"/>
      <c r="E25" s="267" t="s">
        <v>208</v>
      </c>
      <c r="F25" s="270">
        <f>IF(SUM(H25:H30)=0,"",AVERAGE(H25:H30))</f>
        <v>90.833333333333329</v>
      </c>
      <c r="G25" s="113" t="s">
        <v>95</v>
      </c>
      <c r="H25" s="122">
        <v>90</v>
      </c>
      <c r="I25" s="363" t="s">
        <v>230</v>
      </c>
      <c r="J25" s="98"/>
    </row>
    <row r="26" spans="2:12" ht="45" customHeight="1" x14ac:dyDescent="0.25">
      <c r="B26" s="92"/>
      <c r="C26" s="296"/>
      <c r="D26" s="298"/>
      <c r="E26" s="267"/>
      <c r="F26" s="270"/>
      <c r="G26" s="109" t="s">
        <v>96</v>
      </c>
      <c r="H26" s="119">
        <v>90</v>
      </c>
      <c r="I26" s="363" t="s">
        <v>230</v>
      </c>
      <c r="J26" s="98"/>
    </row>
    <row r="27" spans="2:12" ht="101.45" customHeight="1" x14ac:dyDescent="0.25">
      <c r="B27" s="92"/>
      <c r="C27" s="296"/>
      <c r="D27" s="298"/>
      <c r="E27" s="267"/>
      <c r="F27" s="270"/>
      <c r="G27" s="109" t="s">
        <v>97</v>
      </c>
      <c r="H27" s="119">
        <v>90</v>
      </c>
      <c r="I27" s="361" t="s">
        <v>231</v>
      </c>
      <c r="J27" s="98"/>
    </row>
    <row r="28" spans="2:12" ht="93.95" customHeight="1" x14ac:dyDescent="0.25">
      <c r="B28" s="92"/>
      <c r="C28" s="296"/>
      <c r="D28" s="298"/>
      <c r="E28" s="267"/>
      <c r="F28" s="270"/>
      <c r="G28" s="109" t="s">
        <v>98</v>
      </c>
      <c r="H28" s="119">
        <v>90</v>
      </c>
      <c r="I28" s="361" t="s">
        <v>232</v>
      </c>
      <c r="J28" s="98"/>
    </row>
    <row r="29" spans="2:12" ht="45" customHeight="1" x14ac:dyDescent="0.25">
      <c r="B29" s="92"/>
      <c r="C29" s="296"/>
      <c r="D29" s="298"/>
      <c r="E29" s="267"/>
      <c r="F29" s="270"/>
      <c r="G29" s="109" t="s">
        <v>99</v>
      </c>
      <c r="H29" s="119">
        <v>95</v>
      </c>
      <c r="I29" s="361" t="s">
        <v>224</v>
      </c>
      <c r="J29" s="98"/>
    </row>
    <row r="30" spans="2:12" ht="55.5" customHeight="1" x14ac:dyDescent="0.25">
      <c r="B30" s="92"/>
      <c r="C30" s="296"/>
      <c r="D30" s="298"/>
      <c r="E30" s="267"/>
      <c r="F30" s="270"/>
      <c r="G30" s="115" t="s">
        <v>100</v>
      </c>
      <c r="H30" s="123">
        <v>90</v>
      </c>
      <c r="I30" s="364" t="s">
        <v>233</v>
      </c>
      <c r="J30" s="98"/>
    </row>
    <row r="31" spans="2:12" ht="80.25" customHeight="1" x14ac:dyDescent="0.25">
      <c r="B31" s="92"/>
      <c r="C31" s="296"/>
      <c r="D31" s="298"/>
      <c r="E31" s="272" t="s">
        <v>210</v>
      </c>
      <c r="F31" s="275">
        <f>IF(SUM(H31:H35)=0,"",AVERAGE(H31:H35))</f>
        <v>90</v>
      </c>
      <c r="G31" s="124" t="s">
        <v>101</v>
      </c>
      <c r="H31" s="118">
        <v>90</v>
      </c>
      <c r="I31" s="360" t="s">
        <v>234</v>
      </c>
      <c r="J31" s="98"/>
    </row>
    <row r="32" spans="2:12" ht="45" customHeight="1" x14ac:dyDescent="0.25">
      <c r="B32" s="92"/>
      <c r="C32" s="296"/>
      <c r="D32" s="298"/>
      <c r="E32" s="273"/>
      <c r="F32" s="276"/>
      <c r="G32" s="125" t="s">
        <v>102</v>
      </c>
      <c r="H32" s="119">
        <v>90</v>
      </c>
      <c r="I32" s="361" t="s">
        <v>235</v>
      </c>
      <c r="J32" s="98"/>
    </row>
    <row r="33" spans="2:10" ht="95.1" customHeight="1" x14ac:dyDescent="0.25">
      <c r="B33" s="92"/>
      <c r="C33" s="296"/>
      <c r="D33" s="298"/>
      <c r="E33" s="273"/>
      <c r="F33" s="276"/>
      <c r="G33" s="125" t="s">
        <v>103</v>
      </c>
      <c r="H33" s="119">
        <v>90</v>
      </c>
      <c r="I33" s="361" t="s">
        <v>236</v>
      </c>
      <c r="J33" s="98"/>
    </row>
    <row r="34" spans="2:10" ht="45" customHeight="1" x14ac:dyDescent="0.25">
      <c r="B34" s="92"/>
      <c r="C34" s="296"/>
      <c r="D34" s="298"/>
      <c r="E34" s="273"/>
      <c r="F34" s="276"/>
      <c r="G34" s="125" t="s">
        <v>104</v>
      </c>
      <c r="H34" s="119">
        <v>90</v>
      </c>
      <c r="I34" s="365" t="s">
        <v>237</v>
      </c>
      <c r="J34" s="98"/>
    </row>
    <row r="35" spans="2:10" ht="74.099999999999994" customHeight="1" thickBot="1" x14ac:dyDescent="0.3">
      <c r="B35" s="92"/>
      <c r="C35" s="297"/>
      <c r="D35" s="299"/>
      <c r="E35" s="274"/>
      <c r="F35" s="277"/>
      <c r="G35" s="126" t="s">
        <v>105</v>
      </c>
      <c r="H35" s="127">
        <v>90</v>
      </c>
      <c r="I35" s="366" t="s">
        <v>238</v>
      </c>
      <c r="J35" s="98"/>
    </row>
    <row r="36" spans="2:10" ht="45" customHeight="1" thickBot="1" x14ac:dyDescent="0.3">
      <c r="B36" s="92"/>
      <c r="C36" s="256" t="s">
        <v>106</v>
      </c>
      <c r="D36" s="253">
        <f>IF(SUM(H36:H63)=0,"",AVERAGE(H36:H63))</f>
        <v>91.607142857142861</v>
      </c>
      <c r="E36" s="300" t="s">
        <v>107</v>
      </c>
      <c r="F36" s="301">
        <f>IF(SUM(H36:H40)=0,"",AVERAGE(H36:H40))</f>
        <v>92</v>
      </c>
      <c r="G36" s="135" t="s">
        <v>111</v>
      </c>
      <c r="H36" s="136">
        <v>85</v>
      </c>
      <c r="I36" s="367" t="s">
        <v>239</v>
      </c>
      <c r="J36" s="98"/>
    </row>
    <row r="37" spans="2:10" ht="45" customHeight="1" thickBot="1" x14ac:dyDescent="0.3">
      <c r="B37" s="92"/>
      <c r="C37" s="257"/>
      <c r="D37" s="254"/>
      <c r="E37" s="267"/>
      <c r="F37" s="270"/>
      <c r="G37" s="109" t="s">
        <v>108</v>
      </c>
      <c r="H37" s="110">
        <v>90</v>
      </c>
      <c r="I37" s="367" t="s">
        <v>239</v>
      </c>
      <c r="J37" s="98"/>
    </row>
    <row r="38" spans="2:10" ht="45" customHeight="1" thickBot="1" x14ac:dyDescent="0.3">
      <c r="B38" s="92"/>
      <c r="C38" s="257"/>
      <c r="D38" s="254"/>
      <c r="E38" s="267"/>
      <c r="F38" s="270"/>
      <c r="G38" s="109" t="s">
        <v>109</v>
      </c>
      <c r="H38" s="110">
        <v>90</v>
      </c>
      <c r="I38" s="367" t="s">
        <v>239</v>
      </c>
      <c r="J38" s="98"/>
    </row>
    <row r="39" spans="2:10" ht="45" customHeight="1" thickBot="1" x14ac:dyDescent="0.3">
      <c r="B39" s="92"/>
      <c r="C39" s="257"/>
      <c r="D39" s="254"/>
      <c r="E39" s="267"/>
      <c r="F39" s="270"/>
      <c r="G39" s="109" t="s">
        <v>110</v>
      </c>
      <c r="H39" s="110">
        <v>95</v>
      </c>
      <c r="I39" s="367" t="s">
        <v>239</v>
      </c>
      <c r="J39" s="98"/>
    </row>
    <row r="40" spans="2:10" ht="45" customHeight="1" x14ac:dyDescent="0.25">
      <c r="B40" s="92"/>
      <c r="C40" s="257"/>
      <c r="D40" s="254"/>
      <c r="E40" s="267"/>
      <c r="F40" s="270"/>
      <c r="G40" s="115" t="s">
        <v>112</v>
      </c>
      <c r="H40" s="116">
        <v>100</v>
      </c>
      <c r="I40" s="368" t="s">
        <v>239</v>
      </c>
      <c r="J40" s="98"/>
    </row>
    <row r="41" spans="2:10" ht="80.099999999999994" customHeight="1" x14ac:dyDescent="0.25">
      <c r="B41" s="92"/>
      <c r="C41" s="257"/>
      <c r="D41" s="254"/>
      <c r="E41" s="266" t="s">
        <v>207</v>
      </c>
      <c r="F41" s="269">
        <f>IF(SUM(H41:H45)=0,"",AVERAGE(H41:H45))</f>
        <v>92</v>
      </c>
      <c r="G41" s="108" t="s">
        <v>113</v>
      </c>
      <c r="H41" s="199">
        <v>90</v>
      </c>
      <c r="I41" s="369" t="s">
        <v>240</v>
      </c>
      <c r="J41" s="98"/>
    </row>
    <row r="42" spans="2:10" ht="120.6" customHeight="1" x14ac:dyDescent="0.25">
      <c r="B42" s="92"/>
      <c r="C42" s="257"/>
      <c r="D42" s="254"/>
      <c r="E42" s="267"/>
      <c r="F42" s="270"/>
      <c r="G42" s="109" t="s">
        <v>114</v>
      </c>
      <c r="H42" s="110">
        <v>90</v>
      </c>
      <c r="I42" s="356" t="s">
        <v>241</v>
      </c>
      <c r="J42" s="98"/>
    </row>
    <row r="43" spans="2:10" ht="45" customHeight="1" x14ac:dyDescent="0.25">
      <c r="B43" s="92"/>
      <c r="C43" s="257"/>
      <c r="D43" s="254"/>
      <c r="E43" s="267"/>
      <c r="F43" s="270"/>
      <c r="G43" s="109" t="s">
        <v>115</v>
      </c>
      <c r="H43" s="110">
        <v>90</v>
      </c>
      <c r="I43" s="357" t="s">
        <v>242</v>
      </c>
      <c r="J43" s="98"/>
    </row>
    <row r="44" spans="2:10" ht="78.95" customHeight="1" x14ac:dyDescent="0.25">
      <c r="B44" s="92"/>
      <c r="C44" s="257"/>
      <c r="D44" s="254"/>
      <c r="E44" s="267"/>
      <c r="F44" s="270"/>
      <c r="G44" s="109" t="s">
        <v>116</v>
      </c>
      <c r="H44" s="128">
        <v>90</v>
      </c>
      <c r="I44" s="370" t="s">
        <v>244</v>
      </c>
      <c r="J44" s="98"/>
    </row>
    <row r="45" spans="2:10" ht="45" customHeight="1" x14ac:dyDescent="0.25">
      <c r="B45" s="92"/>
      <c r="C45" s="257"/>
      <c r="D45" s="254"/>
      <c r="E45" s="268"/>
      <c r="F45" s="271"/>
      <c r="G45" s="129" t="s">
        <v>117</v>
      </c>
      <c r="H45" s="130">
        <v>100</v>
      </c>
      <c r="I45" s="371" t="s">
        <v>245</v>
      </c>
      <c r="J45" s="98"/>
    </row>
    <row r="46" spans="2:10" ht="45" customHeight="1" x14ac:dyDescent="0.25">
      <c r="B46" s="92"/>
      <c r="C46" s="257"/>
      <c r="D46" s="254"/>
      <c r="E46" s="267" t="s">
        <v>209</v>
      </c>
      <c r="F46" s="270">
        <f>IF(SUM(H46:H49)=0,"",AVERAGE(H46:H49))</f>
        <v>88.75</v>
      </c>
      <c r="G46" s="113" t="s">
        <v>118</v>
      </c>
      <c r="H46" s="130">
        <v>85</v>
      </c>
      <c r="I46" s="371" t="s">
        <v>245</v>
      </c>
      <c r="J46" s="98"/>
    </row>
    <row r="47" spans="2:10" ht="45" customHeight="1" x14ac:dyDescent="0.25">
      <c r="B47" s="92"/>
      <c r="C47" s="257"/>
      <c r="D47" s="254"/>
      <c r="E47" s="267"/>
      <c r="F47" s="270"/>
      <c r="G47" s="109" t="s">
        <v>119</v>
      </c>
      <c r="H47" s="130">
        <v>90</v>
      </c>
      <c r="I47" s="371" t="s">
        <v>245</v>
      </c>
      <c r="J47" s="98"/>
    </row>
    <row r="48" spans="2:10" ht="63" customHeight="1" x14ac:dyDescent="0.25">
      <c r="B48" s="92"/>
      <c r="C48" s="257"/>
      <c r="D48" s="254"/>
      <c r="E48" s="267"/>
      <c r="F48" s="270"/>
      <c r="G48" s="109" t="s">
        <v>120</v>
      </c>
      <c r="H48" s="130">
        <v>90</v>
      </c>
      <c r="I48" s="371" t="s">
        <v>245</v>
      </c>
      <c r="J48" s="98"/>
    </row>
    <row r="49" spans="2:10" ht="83.25" customHeight="1" x14ac:dyDescent="0.25">
      <c r="B49" s="92"/>
      <c r="C49" s="257"/>
      <c r="D49" s="254"/>
      <c r="E49" s="267"/>
      <c r="F49" s="270"/>
      <c r="G49" s="115" t="s">
        <v>121</v>
      </c>
      <c r="H49" s="130">
        <v>90</v>
      </c>
      <c r="I49" s="371" t="s">
        <v>247</v>
      </c>
      <c r="J49" s="98"/>
    </row>
    <row r="50" spans="2:10" ht="65.099999999999994" customHeight="1" x14ac:dyDescent="0.25">
      <c r="B50" s="92"/>
      <c r="C50" s="257"/>
      <c r="D50" s="254"/>
      <c r="E50" s="237" t="s">
        <v>208</v>
      </c>
      <c r="F50" s="250">
        <f>IF(SUM(H50:H58)=0,"",AVERAGE(H50:H58))</f>
        <v>90</v>
      </c>
      <c r="G50" s="124" t="s">
        <v>122</v>
      </c>
      <c r="H50" s="118">
        <v>90</v>
      </c>
      <c r="I50" s="360" t="s">
        <v>246</v>
      </c>
      <c r="J50" s="98"/>
    </row>
    <row r="51" spans="2:10" ht="58.5" customHeight="1" x14ac:dyDescent="0.25">
      <c r="B51" s="92"/>
      <c r="C51" s="257"/>
      <c r="D51" s="254"/>
      <c r="E51" s="238"/>
      <c r="F51" s="251"/>
      <c r="G51" s="125" t="s">
        <v>123</v>
      </c>
      <c r="H51" s="119">
        <v>90</v>
      </c>
      <c r="I51" s="360" t="s">
        <v>246</v>
      </c>
      <c r="J51" s="98"/>
    </row>
    <row r="52" spans="2:10" ht="45" customHeight="1" x14ac:dyDescent="0.25">
      <c r="B52" s="92"/>
      <c r="C52" s="257"/>
      <c r="D52" s="254"/>
      <c r="E52" s="238"/>
      <c r="F52" s="251"/>
      <c r="G52" s="125" t="s">
        <v>124</v>
      </c>
      <c r="H52" s="119">
        <v>90</v>
      </c>
      <c r="I52" s="361" t="s">
        <v>243</v>
      </c>
      <c r="J52" s="98"/>
    </row>
    <row r="53" spans="2:10" ht="66.599999999999994" customHeight="1" x14ac:dyDescent="0.25">
      <c r="B53" s="92"/>
      <c r="C53" s="257"/>
      <c r="D53" s="254"/>
      <c r="E53" s="238"/>
      <c r="F53" s="251"/>
      <c r="G53" s="125" t="s">
        <v>125</v>
      </c>
      <c r="H53" s="119">
        <v>90</v>
      </c>
      <c r="I53" s="361" t="s">
        <v>248</v>
      </c>
      <c r="J53" s="98"/>
    </row>
    <row r="54" spans="2:10" ht="66.599999999999994" customHeight="1" x14ac:dyDescent="0.25">
      <c r="B54" s="92"/>
      <c r="C54" s="257"/>
      <c r="D54" s="254"/>
      <c r="E54" s="238"/>
      <c r="F54" s="251"/>
      <c r="G54" s="125" t="s">
        <v>126</v>
      </c>
      <c r="H54" s="119">
        <v>90</v>
      </c>
      <c r="I54" s="361" t="s">
        <v>248</v>
      </c>
      <c r="J54" s="98"/>
    </row>
    <row r="55" spans="2:10" ht="66.599999999999994" customHeight="1" x14ac:dyDescent="0.25">
      <c r="B55" s="92"/>
      <c r="C55" s="257"/>
      <c r="D55" s="254"/>
      <c r="E55" s="238"/>
      <c r="F55" s="251"/>
      <c r="G55" s="125" t="s">
        <v>127</v>
      </c>
      <c r="H55" s="119">
        <v>90</v>
      </c>
      <c r="I55" s="361" t="s">
        <v>249</v>
      </c>
      <c r="J55" s="98"/>
    </row>
    <row r="56" spans="2:10" ht="66.599999999999994" customHeight="1" x14ac:dyDescent="0.25">
      <c r="B56" s="92"/>
      <c r="C56" s="257"/>
      <c r="D56" s="254"/>
      <c r="E56" s="238"/>
      <c r="F56" s="251"/>
      <c r="G56" s="125" t="s">
        <v>128</v>
      </c>
      <c r="H56" s="119">
        <v>90</v>
      </c>
      <c r="I56" s="361" t="s">
        <v>250</v>
      </c>
      <c r="J56" s="98"/>
    </row>
    <row r="57" spans="2:10" ht="66.599999999999994" customHeight="1" x14ac:dyDescent="0.25">
      <c r="B57" s="92"/>
      <c r="C57" s="257"/>
      <c r="D57" s="254"/>
      <c r="E57" s="238"/>
      <c r="F57" s="251"/>
      <c r="G57" s="125" t="s">
        <v>129</v>
      </c>
      <c r="H57" s="119">
        <v>90</v>
      </c>
      <c r="I57" s="361" t="s">
        <v>250</v>
      </c>
      <c r="J57" s="98"/>
    </row>
    <row r="58" spans="2:10" ht="74.099999999999994" customHeight="1" x14ac:dyDescent="0.25">
      <c r="B58" s="92"/>
      <c r="C58" s="257"/>
      <c r="D58" s="254"/>
      <c r="E58" s="239"/>
      <c r="F58" s="252"/>
      <c r="G58" s="131" t="s">
        <v>130</v>
      </c>
      <c r="H58" s="121">
        <v>90</v>
      </c>
      <c r="I58" s="362" t="s">
        <v>251</v>
      </c>
      <c r="J58" s="98"/>
    </row>
    <row r="59" spans="2:10" ht="45" customHeight="1" x14ac:dyDescent="0.25">
      <c r="B59" s="92"/>
      <c r="C59" s="257"/>
      <c r="D59" s="254"/>
      <c r="E59" s="223" t="s">
        <v>89</v>
      </c>
      <c r="F59" s="259">
        <f>IF(SUM(H59:H63)=0,"",AVERAGE(H59:H63))</f>
        <v>96</v>
      </c>
      <c r="G59" s="113" t="s">
        <v>131</v>
      </c>
      <c r="H59" s="122">
        <v>85</v>
      </c>
      <c r="I59" s="363" t="s">
        <v>252</v>
      </c>
      <c r="J59" s="98"/>
    </row>
    <row r="60" spans="2:10" ht="62.1" customHeight="1" x14ac:dyDescent="0.25">
      <c r="B60" s="92"/>
      <c r="C60" s="257"/>
      <c r="D60" s="254"/>
      <c r="E60" s="224"/>
      <c r="F60" s="260"/>
      <c r="G60" s="109" t="s">
        <v>132</v>
      </c>
      <c r="H60" s="119">
        <v>100</v>
      </c>
      <c r="I60" s="361" t="s">
        <v>253</v>
      </c>
      <c r="J60" s="98"/>
    </row>
    <row r="61" spans="2:10" ht="71.45" customHeight="1" x14ac:dyDescent="0.25">
      <c r="B61" s="92"/>
      <c r="C61" s="257"/>
      <c r="D61" s="254"/>
      <c r="E61" s="224"/>
      <c r="F61" s="260"/>
      <c r="G61" s="109" t="s">
        <v>133</v>
      </c>
      <c r="H61" s="119">
        <v>95</v>
      </c>
      <c r="I61" s="361" t="s">
        <v>253</v>
      </c>
      <c r="J61" s="98"/>
    </row>
    <row r="62" spans="2:10" ht="69" customHeight="1" x14ac:dyDescent="0.25">
      <c r="B62" s="92"/>
      <c r="C62" s="257"/>
      <c r="D62" s="254"/>
      <c r="E62" s="224"/>
      <c r="F62" s="260"/>
      <c r="G62" s="109" t="s">
        <v>134</v>
      </c>
      <c r="H62" s="119">
        <v>100</v>
      </c>
      <c r="I62" s="361" t="s">
        <v>253</v>
      </c>
      <c r="J62" s="98"/>
    </row>
    <row r="63" spans="2:10" ht="63.95" customHeight="1" thickBot="1" x14ac:dyDescent="0.3">
      <c r="B63" s="92"/>
      <c r="C63" s="258"/>
      <c r="D63" s="255"/>
      <c r="E63" s="240"/>
      <c r="F63" s="261"/>
      <c r="G63" s="137" t="s">
        <v>135</v>
      </c>
      <c r="H63" s="127">
        <v>100</v>
      </c>
      <c r="I63" s="361" t="s">
        <v>253</v>
      </c>
      <c r="J63" s="98"/>
    </row>
    <row r="64" spans="2:10" ht="72" customHeight="1" x14ac:dyDescent="0.25">
      <c r="B64" s="92"/>
      <c r="C64" s="244" t="s">
        <v>136</v>
      </c>
      <c r="D64" s="253">
        <f>IF(SUM(H64:H86)=0,"",AVERAGE(H64:H86))</f>
        <v>91.521739130434781</v>
      </c>
      <c r="E64" s="242" t="s">
        <v>177</v>
      </c>
      <c r="F64" s="262">
        <f>IF(SUM(H64:H66)=0,"",AVERAGE(H64:H66))</f>
        <v>95</v>
      </c>
      <c r="G64" s="135" t="s">
        <v>137</v>
      </c>
      <c r="H64" s="138">
        <v>95</v>
      </c>
      <c r="I64" s="372" t="s">
        <v>254</v>
      </c>
      <c r="J64" s="98"/>
    </row>
    <row r="65" spans="2:10" ht="174" customHeight="1" x14ac:dyDescent="0.25">
      <c r="B65" s="92"/>
      <c r="C65" s="245"/>
      <c r="D65" s="254"/>
      <c r="E65" s="224"/>
      <c r="F65" s="260"/>
      <c r="G65" s="109" t="s">
        <v>138</v>
      </c>
      <c r="H65" s="119">
        <v>100</v>
      </c>
      <c r="I65" s="361" t="s">
        <v>305</v>
      </c>
      <c r="J65" s="98"/>
    </row>
    <row r="66" spans="2:10" ht="45" customHeight="1" thickBot="1" x14ac:dyDescent="0.3">
      <c r="B66" s="92"/>
      <c r="C66" s="245"/>
      <c r="D66" s="254"/>
      <c r="E66" s="236"/>
      <c r="F66" s="263"/>
      <c r="G66" s="115" t="s">
        <v>139</v>
      </c>
      <c r="H66" s="123">
        <v>90</v>
      </c>
      <c r="I66" s="364" t="s">
        <v>261</v>
      </c>
      <c r="J66" s="98"/>
    </row>
    <row r="67" spans="2:10" ht="71.099999999999994" customHeight="1" thickBot="1" x14ac:dyDescent="0.3">
      <c r="B67" s="92"/>
      <c r="C67" s="245"/>
      <c r="D67" s="254"/>
      <c r="E67" s="264" t="s">
        <v>207</v>
      </c>
      <c r="F67" s="265">
        <f>IF(SUM(H67:H68)=0,"",AVERAGE(H67:H68))</f>
        <v>90</v>
      </c>
      <c r="G67" s="132" t="s">
        <v>140</v>
      </c>
      <c r="H67" s="133">
        <v>90</v>
      </c>
      <c r="I67" s="367" t="s">
        <v>254</v>
      </c>
      <c r="J67" s="98"/>
    </row>
    <row r="68" spans="2:10" ht="60.95" customHeight="1" x14ac:dyDescent="0.25">
      <c r="B68" s="92"/>
      <c r="C68" s="245"/>
      <c r="D68" s="254"/>
      <c r="E68" s="264"/>
      <c r="F68" s="265"/>
      <c r="G68" s="132" t="s">
        <v>141</v>
      </c>
      <c r="H68" s="133">
        <v>90</v>
      </c>
      <c r="I68" s="367" t="s">
        <v>254</v>
      </c>
      <c r="J68" s="98"/>
    </row>
    <row r="69" spans="2:10" ht="116.1" customHeight="1" x14ac:dyDescent="0.25">
      <c r="B69" s="92"/>
      <c r="C69" s="245"/>
      <c r="D69" s="254"/>
      <c r="E69" s="223" t="s">
        <v>209</v>
      </c>
      <c r="F69" s="259">
        <f>IF(SUM(H69:H73)=0,"",AVERAGE(H69:H73))</f>
        <v>94</v>
      </c>
      <c r="G69" s="113" t="s">
        <v>142</v>
      </c>
      <c r="H69" s="122">
        <v>90</v>
      </c>
      <c r="I69" s="357" t="s">
        <v>262</v>
      </c>
      <c r="J69" s="98"/>
    </row>
    <row r="70" spans="2:10" ht="99" customHeight="1" x14ac:dyDescent="0.25">
      <c r="B70" s="92"/>
      <c r="C70" s="245"/>
      <c r="D70" s="254"/>
      <c r="E70" s="224"/>
      <c r="F70" s="260"/>
      <c r="G70" s="109" t="s">
        <v>143</v>
      </c>
      <c r="H70" s="119">
        <v>90</v>
      </c>
      <c r="I70" s="357" t="s">
        <v>263</v>
      </c>
      <c r="J70" s="98"/>
    </row>
    <row r="71" spans="2:10" ht="108.6" customHeight="1" x14ac:dyDescent="0.25">
      <c r="B71" s="92"/>
      <c r="C71" s="245"/>
      <c r="D71" s="254"/>
      <c r="E71" s="224"/>
      <c r="F71" s="260"/>
      <c r="G71" s="109" t="s">
        <v>144</v>
      </c>
      <c r="H71" s="119">
        <v>90</v>
      </c>
      <c r="I71" s="361" t="s">
        <v>255</v>
      </c>
      <c r="J71" s="98"/>
    </row>
    <row r="72" spans="2:10" ht="45" customHeight="1" x14ac:dyDescent="0.25">
      <c r="B72" s="92"/>
      <c r="C72" s="245"/>
      <c r="D72" s="254"/>
      <c r="E72" s="224"/>
      <c r="F72" s="260"/>
      <c r="G72" s="109" t="s">
        <v>145</v>
      </c>
      <c r="H72" s="119">
        <v>100</v>
      </c>
      <c r="I72" s="373" t="s">
        <v>235</v>
      </c>
      <c r="J72" s="98"/>
    </row>
    <row r="73" spans="2:10" ht="257.45" customHeight="1" x14ac:dyDescent="0.25">
      <c r="B73" s="92"/>
      <c r="C73" s="245"/>
      <c r="D73" s="254"/>
      <c r="E73" s="236"/>
      <c r="F73" s="263"/>
      <c r="G73" s="115" t="s">
        <v>146</v>
      </c>
      <c r="H73" s="123">
        <v>100</v>
      </c>
      <c r="I73" s="361" t="s">
        <v>306</v>
      </c>
      <c r="J73" s="98"/>
    </row>
    <row r="74" spans="2:10" ht="105.95" customHeight="1" x14ac:dyDescent="0.25">
      <c r="B74" s="92"/>
      <c r="C74" s="245"/>
      <c r="D74" s="254"/>
      <c r="E74" s="237" t="s">
        <v>208</v>
      </c>
      <c r="F74" s="250">
        <f>IF(SUM(H74:H81)=0,"",AVERAGE(H74:H81))</f>
        <v>90</v>
      </c>
      <c r="G74" s="124" t="s">
        <v>154</v>
      </c>
      <c r="H74" s="118">
        <v>90</v>
      </c>
      <c r="I74" s="361" t="s">
        <v>255</v>
      </c>
      <c r="J74" s="98"/>
    </row>
    <row r="75" spans="2:10" ht="45" customHeight="1" thickBot="1" x14ac:dyDescent="0.3">
      <c r="B75" s="92"/>
      <c r="C75" s="245"/>
      <c r="D75" s="254"/>
      <c r="E75" s="238"/>
      <c r="F75" s="251"/>
      <c r="G75" s="125" t="s">
        <v>147</v>
      </c>
      <c r="H75" s="119">
        <v>95</v>
      </c>
      <c r="I75" s="361" t="s">
        <v>264</v>
      </c>
      <c r="J75" s="98"/>
    </row>
    <row r="76" spans="2:10" ht="76.5" customHeight="1" x14ac:dyDescent="0.25">
      <c r="B76" s="92"/>
      <c r="C76" s="245"/>
      <c r="D76" s="254"/>
      <c r="E76" s="238"/>
      <c r="F76" s="251"/>
      <c r="G76" s="125" t="s">
        <v>148</v>
      </c>
      <c r="H76" s="119">
        <v>85</v>
      </c>
      <c r="I76" s="367" t="s">
        <v>254</v>
      </c>
      <c r="J76" s="98"/>
    </row>
    <row r="77" spans="2:10" ht="231.6" customHeight="1" x14ac:dyDescent="0.25">
      <c r="B77" s="92"/>
      <c r="C77" s="245"/>
      <c r="D77" s="254"/>
      <c r="E77" s="238"/>
      <c r="F77" s="251"/>
      <c r="G77" s="125" t="s">
        <v>149</v>
      </c>
      <c r="H77" s="119">
        <v>85</v>
      </c>
      <c r="I77" s="361" t="s">
        <v>256</v>
      </c>
      <c r="J77" s="98"/>
    </row>
    <row r="78" spans="2:10" ht="45" customHeight="1" x14ac:dyDescent="0.25">
      <c r="B78" s="92"/>
      <c r="C78" s="245"/>
      <c r="D78" s="254"/>
      <c r="E78" s="238"/>
      <c r="F78" s="251"/>
      <c r="G78" s="125" t="s">
        <v>150</v>
      </c>
      <c r="H78" s="119">
        <v>100</v>
      </c>
      <c r="I78" s="361" t="s">
        <v>312</v>
      </c>
      <c r="J78" s="98"/>
    </row>
    <row r="79" spans="2:10" ht="231" customHeight="1" x14ac:dyDescent="0.25">
      <c r="B79" s="92"/>
      <c r="C79" s="245"/>
      <c r="D79" s="254"/>
      <c r="E79" s="238"/>
      <c r="F79" s="251"/>
      <c r="G79" s="125" t="s">
        <v>151</v>
      </c>
      <c r="H79" s="119">
        <v>90</v>
      </c>
      <c r="I79" s="365" t="s">
        <v>281</v>
      </c>
      <c r="J79" s="98"/>
    </row>
    <row r="80" spans="2:10" ht="140.1" customHeight="1" x14ac:dyDescent="0.25">
      <c r="B80" s="92"/>
      <c r="C80" s="245"/>
      <c r="D80" s="254"/>
      <c r="E80" s="238"/>
      <c r="F80" s="251"/>
      <c r="G80" s="125" t="s">
        <v>152</v>
      </c>
      <c r="H80" s="119">
        <v>90</v>
      </c>
      <c r="I80" s="361" t="s">
        <v>281</v>
      </c>
      <c r="J80" s="98"/>
    </row>
    <row r="81" spans="2:10" ht="126" customHeight="1" thickBot="1" x14ac:dyDescent="0.3">
      <c r="B81" s="92"/>
      <c r="C81" s="245"/>
      <c r="D81" s="254"/>
      <c r="E81" s="239"/>
      <c r="F81" s="252"/>
      <c r="G81" s="131" t="s">
        <v>153</v>
      </c>
      <c r="H81" s="121">
        <v>85</v>
      </c>
      <c r="I81" s="361" t="s">
        <v>281</v>
      </c>
      <c r="J81" s="98"/>
    </row>
    <row r="82" spans="2:10" ht="86.1" customHeight="1" x14ac:dyDescent="0.25">
      <c r="B82" s="92"/>
      <c r="C82" s="245"/>
      <c r="D82" s="254"/>
      <c r="E82" s="223" t="s">
        <v>89</v>
      </c>
      <c r="F82" s="220">
        <f>IF(SUM(H82:H86)=0,"",AVERAGE(H82:H86))</f>
        <v>90</v>
      </c>
      <c r="G82" s="113" t="s">
        <v>277</v>
      </c>
      <c r="H82" s="122">
        <v>90</v>
      </c>
      <c r="I82" s="367" t="s">
        <v>280</v>
      </c>
      <c r="J82" s="98"/>
    </row>
    <row r="83" spans="2:10" ht="81.599999999999994" customHeight="1" x14ac:dyDescent="0.25">
      <c r="B83" s="92"/>
      <c r="C83" s="245"/>
      <c r="D83" s="254"/>
      <c r="E83" s="224"/>
      <c r="F83" s="221"/>
      <c r="G83" s="109" t="s">
        <v>155</v>
      </c>
      <c r="H83" s="119">
        <v>90</v>
      </c>
      <c r="I83" s="361" t="s">
        <v>278</v>
      </c>
      <c r="J83" s="98"/>
    </row>
    <row r="84" spans="2:10" ht="45" customHeight="1" x14ac:dyDescent="0.25">
      <c r="B84" s="92"/>
      <c r="C84" s="245"/>
      <c r="D84" s="254"/>
      <c r="E84" s="224"/>
      <c r="F84" s="221"/>
      <c r="G84" s="109" t="s">
        <v>156</v>
      </c>
      <c r="H84" s="119">
        <v>90</v>
      </c>
      <c r="I84" s="361" t="s">
        <v>279</v>
      </c>
      <c r="J84" s="98"/>
    </row>
    <row r="85" spans="2:10" ht="45" customHeight="1" x14ac:dyDescent="0.25">
      <c r="B85" s="92"/>
      <c r="C85" s="245"/>
      <c r="D85" s="254"/>
      <c r="E85" s="224"/>
      <c r="F85" s="221"/>
      <c r="G85" s="109" t="s">
        <v>157</v>
      </c>
      <c r="H85" s="119">
        <v>90</v>
      </c>
      <c r="I85" s="361" t="s">
        <v>276</v>
      </c>
      <c r="J85" s="98"/>
    </row>
    <row r="86" spans="2:10" ht="45" customHeight="1" thickBot="1" x14ac:dyDescent="0.3">
      <c r="B86" s="92"/>
      <c r="C86" s="246"/>
      <c r="D86" s="255"/>
      <c r="E86" s="240"/>
      <c r="F86" s="241"/>
      <c r="G86" s="137" t="s">
        <v>158</v>
      </c>
      <c r="H86" s="127">
        <v>90</v>
      </c>
      <c r="I86" s="361" t="s">
        <v>276</v>
      </c>
      <c r="J86" s="98"/>
    </row>
    <row r="87" spans="2:10" ht="45" customHeight="1" thickBot="1" x14ac:dyDescent="0.3">
      <c r="B87" s="92"/>
      <c r="C87" s="244" t="s">
        <v>159</v>
      </c>
      <c r="D87" s="247">
        <f>IF(SUM(H87:H106)=0,"",AVERAGE(H87:H106))</f>
        <v>95.5</v>
      </c>
      <c r="E87" s="242" t="s">
        <v>178</v>
      </c>
      <c r="F87" s="243">
        <f>IF(SUM(H87:H89)=0,"",AVERAGE(H87:H89))</f>
        <v>100</v>
      </c>
      <c r="G87" s="135" t="s">
        <v>160</v>
      </c>
      <c r="H87" s="138">
        <v>100</v>
      </c>
      <c r="I87" s="372" t="s">
        <v>307</v>
      </c>
      <c r="J87" s="98"/>
    </row>
    <row r="88" spans="2:10" ht="45" customHeight="1" thickBot="1" x14ac:dyDescent="0.3">
      <c r="B88" s="92"/>
      <c r="C88" s="245"/>
      <c r="D88" s="248"/>
      <c r="E88" s="224"/>
      <c r="F88" s="221"/>
      <c r="G88" s="109" t="s">
        <v>161</v>
      </c>
      <c r="H88" s="119">
        <v>100</v>
      </c>
      <c r="I88" s="372" t="s">
        <v>308</v>
      </c>
      <c r="J88" s="98"/>
    </row>
    <row r="89" spans="2:10" ht="45" customHeight="1" x14ac:dyDescent="0.25">
      <c r="B89" s="92"/>
      <c r="C89" s="245"/>
      <c r="D89" s="248"/>
      <c r="E89" s="236"/>
      <c r="F89" s="235"/>
      <c r="G89" s="115" t="s">
        <v>162</v>
      </c>
      <c r="H89" s="123">
        <v>100</v>
      </c>
      <c r="I89" s="372" t="s">
        <v>309</v>
      </c>
      <c r="J89" s="98"/>
    </row>
    <row r="90" spans="2:10" ht="45" customHeight="1" x14ac:dyDescent="0.25">
      <c r="B90" s="92"/>
      <c r="C90" s="245"/>
      <c r="D90" s="248"/>
      <c r="E90" s="237" t="s">
        <v>207</v>
      </c>
      <c r="F90" s="232">
        <f>IF(SUM(H90:H91)=0,"",AVERAGE(H90:H91))</f>
        <v>95</v>
      </c>
      <c r="G90" s="124" t="s">
        <v>179</v>
      </c>
      <c r="H90" s="118">
        <v>90</v>
      </c>
      <c r="I90" s="360" t="s">
        <v>310</v>
      </c>
      <c r="J90" s="98"/>
    </row>
    <row r="91" spans="2:10" ht="78.75" customHeight="1" x14ac:dyDescent="0.25">
      <c r="B91" s="92"/>
      <c r="C91" s="245"/>
      <c r="D91" s="248"/>
      <c r="E91" s="239"/>
      <c r="F91" s="234"/>
      <c r="G91" s="131" t="s">
        <v>180</v>
      </c>
      <c r="H91" s="121">
        <v>100</v>
      </c>
      <c r="I91" s="362" t="s">
        <v>311</v>
      </c>
      <c r="J91" s="98"/>
    </row>
    <row r="92" spans="2:10" ht="45" customHeight="1" x14ac:dyDescent="0.25">
      <c r="B92" s="92"/>
      <c r="C92" s="245"/>
      <c r="D92" s="248"/>
      <c r="E92" s="223" t="s">
        <v>209</v>
      </c>
      <c r="F92" s="220">
        <f>IF(SUM(H92:H97)=0,"",AVERAGE(H92:H97))</f>
        <v>90.833333333333329</v>
      </c>
      <c r="G92" s="113" t="s">
        <v>163</v>
      </c>
      <c r="H92" s="122">
        <v>90</v>
      </c>
      <c r="I92" s="363" t="s">
        <v>257</v>
      </c>
      <c r="J92" s="98"/>
    </row>
    <row r="93" spans="2:10" ht="45" customHeight="1" x14ac:dyDescent="0.25">
      <c r="B93" s="92"/>
      <c r="C93" s="245"/>
      <c r="D93" s="248"/>
      <c r="E93" s="224"/>
      <c r="F93" s="221"/>
      <c r="G93" s="109" t="s">
        <v>164</v>
      </c>
      <c r="H93" s="119">
        <v>90</v>
      </c>
      <c r="I93" s="361" t="s">
        <v>258</v>
      </c>
      <c r="J93" s="98"/>
    </row>
    <row r="94" spans="2:10" ht="45" customHeight="1" x14ac:dyDescent="0.25">
      <c r="B94" s="92"/>
      <c r="C94" s="245"/>
      <c r="D94" s="248"/>
      <c r="E94" s="224"/>
      <c r="F94" s="221"/>
      <c r="G94" s="109" t="s">
        <v>165</v>
      </c>
      <c r="H94" s="119">
        <v>90</v>
      </c>
      <c r="I94" s="361" t="s">
        <v>259</v>
      </c>
      <c r="J94" s="98"/>
    </row>
    <row r="95" spans="2:10" ht="136.5" customHeight="1" x14ac:dyDescent="0.25">
      <c r="B95" s="92"/>
      <c r="C95" s="245"/>
      <c r="D95" s="248"/>
      <c r="E95" s="224"/>
      <c r="F95" s="221"/>
      <c r="G95" s="109" t="s">
        <v>166</v>
      </c>
      <c r="H95" s="119">
        <v>90</v>
      </c>
      <c r="I95" s="361" t="s">
        <v>260</v>
      </c>
      <c r="J95" s="98"/>
    </row>
    <row r="96" spans="2:10" ht="87.6" customHeight="1" x14ac:dyDescent="0.25">
      <c r="B96" s="92"/>
      <c r="C96" s="245"/>
      <c r="D96" s="248"/>
      <c r="E96" s="224"/>
      <c r="F96" s="221"/>
      <c r="G96" s="109" t="s">
        <v>167</v>
      </c>
      <c r="H96" s="119">
        <v>90</v>
      </c>
      <c r="I96" s="361" t="s">
        <v>255</v>
      </c>
      <c r="J96" s="98"/>
    </row>
    <row r="97" spans="2:10" ht="45" customHeight="1" x14ac:dyDescent="0.25">
      <c r="B97" s="92"/>
      <c r="C97" s="245"/>
      <c r="D97" s="248"/>
      <c r="E97" s="236"/>
      <c r="F97" s="235"/>
      <c r="G97" s="115" t="s">
        <v>168</v>
      </c>
      <c r="H97" s="123">
        <v>95</v>
      </c>
      <c r="I97" s="374" t="s">
        <v>313</v>
      </c>
      <c r="J97" s="98"/>
    </row>
    <row r="98" spans="2:10" ht="108.95" customHeight="1" x14ac:dyDescent="0.25">
      <c r="B98" s="92"/>
      <c r="C98" s="245"/>
      <c r="D98" s="248"/>
      <c r="E98" s="237" t="s">
        <v>208</v>
      </c>
      <c r="F98" s="232">
        <f>IF(SUM(H98:H102)=0,"",AVERAGE(H98:H102))</f>
        <v>95</v>
      </c>
      <c r="G98" s="124" t="s">
        <v>169</v>
      </c>
      <c r="H98" s="118">
        <v>90</v>
      </c>
      <c r="I98" s="361" t="s">
        <v>255</v>
      </c>
      <c r="J98" s="98"/>
    </row>
    <row r="99" spans="2:10" ht="45" customHeight="1" x14ac:dyDescent="0.25">
      <c r="B99" s="92"/>
      <c r="C99" s="245"/>
      <c r="D99" s="248"/>
      <c r="E99" s="238"/>
      <c r="F99" s="233"/>
      <c r="G99" s="125" t="s">
        <v>170</v>
      </c>
      <c r="H99" s="119">
        <v>95</v>
      </c>
      <c r="I99" s="361" t="s">
        <v>314</v>
      </c>
      <c r="J99" s="98"/>
    </row>
    <row r="100" spans="2:10" ht="75.95" customHeight="1" x14ac:dyDescent="0.25">
      <c r="B100" s="92"/>
      <c r="C100" s="245"/>
      <c r="D100" s="248"/>
      <c r="E100" s="238"/>
      <c r="F100" s="233"/>
      <c r="G100" s="125" t="s">
        <v>171</v>
      </c>
      <c r="H100" s="119">
        <v>90</v>
      </c>
      <c r="I100" s="361" t="s">
        <v>275</v>
      </c>
      <c r="J100" s="98"/>
    </row>
    <row r="101" spans="2:10" ht="45" customHeight="1" x14ac:dyDescent="0.25">
      <c r="B101" s="92"/>
      <c r="C101" s="245"/>
      <c r="D101" s="248"/>
      <c r="E101" s="238"/>
      <c r="F101" s="233"/>
      <c r="G101" s="125" t="s">
        <v>172</v>
      </c>
      <c r="H101" s="119">
        <v>100</v>
      </c>
      <c r="I101" s="361" t="s">
        <v>315</v>
      </c>
      <c r="J101" s="98"/>
    </row>
    <row r="102" spans="2:10" ht="87.6" customHeight="1" x14ac:dyDescent="0.25">
      <c r="B102" s="92"/>
      <c r="C102" s="245"/>
      <c r="D102" s="248"/>
      <c r="E102" s="239"/>
      <c r="F102" s="234"/>
      <c r="G102" s="131" t="s">
        <v>176</v>
      </c>
      <c r="H102" s="121">
        <v>100</v>
      </c>
      <c r="I102" s="362" t="s">
        <v>274</v>
      </c>
      <c r="J102" s="98"/>
    </row>
    <row r="103" spans="2:10" ht="45" customHeight="1" x14ac:dyDescent="0.25">
      <c r="B103" s="92"/>
      <c r="C103" s="245"/>
      <c r="D103" s="248"/>
      <c r="E103" s="223" t="s">
        <v>89</v>
      </c>
      <c r="F103" s="220">
        <f>IF(SUM(H103:H106)=0,"",AVERAGE(H103:H106))</f>
        <v>100</v>
      </c>
      <c r="G103" s="113" t="s">
        <v>191</v>
      </c>
      <c r="H103" s="122">
        <v>100</v>
      </c>
      <c r="I103" s="363" t="s">
        <v>316</v>
      </c>
      <c r="J103" s="98"/>
    </row>
    <row r="104" spans="2:10" ht="45" customHeight="1" x14ac:dyDescent="0.25">
      <c r="B104" s="92"/>
      <c r="C104" s="245"/>
      <c r="D104" s="248"/>
      <c r="E104" s="224"/>
      <c r="F104" s="221"/>
      <c r="G104" s="109" t="s">
        <v>173</v>
      </c>
      <c r="H104" s="119">
        <v>100</v>
      </c>
      <c r="I104" s="361" t="s">
        <v>317</v>
      </c>
      <c r="J104" s="98"/>
    </row>
    <row r="105" spans="2:10" ht="45" customHeight="1" x14ac:dyDescent="0.25">
      <c r="B105" s="92"/>
      <c r="C105" s="245"/>
      <c r="D105" s="248"/>
      <c r="E105" s="224"/>
      <c r="F105" s="221"/>
      <c r="G105" s="109" t="s">
        <v>174</v>
      </c>
      <c r="H105" s="119">
        <v>100</v>
      </c>
      <c r="I105" s="361" t="s">
        <v>318</v>
      </c>
      <c r="J105" s="98"/>
    </row>
    <row r="106" spans="2:10" ht="45" customHeight="1" thickBot="1" x14ac:dyDescent="0.3">
      <c r="B106" s="92"/>
      <c r="C106" s="246"/>
      <c r="D106" s="249"/>
      <c r="E106" s="240"/>
      <c r="F106" s="241"/>
      <c r="G106" s="137" t="s">
        <v>175</v>
      </c>
      <c r="H106" s="127">
        <v>100</v>
      </c>
      <c r="I106" s="375" t="s">
        <v>319</v>
      </c>
      <c r="J106" s="98"/>
    </row>
    <row r="107" spans="2:10" ht="61.5" customHeight="1" thickBot="1" x14ac:dyDescent="0.3">
      <c r="B107" s="92"/>
      <c r="C107" s="226" t="s">
        <v>181</v>
      </c>
      <c r="D107" s="229">
        <f>IF(SUM(H107:H129)=0,"",AVERAGE(H107:H129))</f>
        <v>97.173913043478265</v>
      </c>
      <c r="E107" s="223" t="s">
        <v>182</v>
      </c>
      <c r="F107" s="220">
        <f>IF(SUM(H107:H115)=0,"",AVERAGE(H107:H115))</f>
        <v>98.888888888888886</v>
      </c>
      <c r="G107" s="113" t="s">
        <v>192</v>
      </c>
      <c r="H107" s="122">
        <v>100</v>
      </c>
      <c r="I107" s="363" t="s">
        <v>273</v>
      </c>
      <c r="J107" s="98"/>
    </row>
    <row r="108" spans="2:10" ht="45" customHeight="1" thickBot="1" x14ac:dyDescent="0.3">
      <c r="B108" s="92"/>
      <c r="C108" s="227"/>
      <c r="D108" s="230"/>
      <c r="E108" s="224"/>
      <c r="F108" s="221"/>
      <c r="G108" s="113" t="s">
        <v>183</v>
      </c>
      <c r="H108" s="119">
        <v>100</v>
      </c>
      <c r="I108" s="376" t="s">
        <v>320</v>
      </c>
      <c r="J108" s="98"/>
    </row>
    <row r="109" spans="2:10" ht="58.5" customHeight="1" thickBot="1" x14ac:dyDescent="0.3">
      <c r="B109" s="92"/>
      <c r="C109" s="227"/>
      <c r="D109" s="230"/>
      <c r="E109" s="224"/>
      <c r="F109" s="221"/>
      <c r="G109" s="113" t="s">
        <v>184</v>
      </c>
      <c r="H109" s="119">
        <v>100</v>
      </c>
      <c r="I109" s="376" t="s">
        <v>322</v>
      </c>
      <c r="J109" s="98"/>
    </row>
    <row r="110" spans="2:10" ht="45" customHeight="1" thickBot="1" x14ac:dyDescent="0.3">
      <c r="B110" s="92"/>
      <c r="C110" s="227"/>
      <c r="D110" s="230"/>
      <c r="E110" s="224"/>
      <c r="F110" s="221"/>
      <c r="G110" s="113" t="s">
        <v>185</v>
      </c>
      <c r="H110" s="119">
        <v>100</v>
      </c>
      <c r="I110" s="361" t="s">
        <v>321</v>
      </c>
      <c r="J110" s="98"/>
    </row>
    <row r="111" spans="2:10" ht="45" customHeight="1" thickBot="1" x14ac:dyDescent="0.3">
      <c r="B111" s="92"/>
      <c r="C111" s="227"/>
      <c r="D111" s="230"/>
      <c r="E111" s="224"/>
      <c r="F111" s="221"/>
      <c r="G111" s="113" t="s">
        <v>186</v>
      </c>
      <c r="H111" s="119">
        <v>100</v>
      </c>
      <c r="I111" s="361" t="s">
        <v>266</v>
      </c>
      <c r="J111" s="98"/>
    </row>
    <row r="112" spans="2:10" ht="88.5" customHeight="1" thickBot="1" x14ac:dyDescent="0.3">
      <c r="B112" s="92"/>
      <c r="C112" s="227"/>
      <c r="D112" s="230"/>
      <c r="E112" s="224"/>
      <c r="F112" s="221"/>
      <c r="G112" s="113" t="s">
        <v>187</v>
      </c>
      <c r="H112" s="119">
        <v>100</v>
      </c>
      <c r="I112" s="361" t="s">
        <v>270</v>
      </c>
      <c r="J112" s="98"/>
    </row>
    <row r="113" spans="2:10" ht="45" customHeight="1" thickBot="1" x14ac:dyDescent="0.3">
      <c r="B113" s="92"/>
      <c r="C113" s="227"/>
      <c r="D113" s="230"/>
      <c r="E113" s="224"/>
      <c r="F113" s="221"/>
      <c r="G113" s="113" t="s">
        <v>188</v>
      </c>
      <c r="H113" s="119">
        <v>95</v>
      </c>
      <c r="I113" s="361" t="s">
        <v>267</v>
      </c>
      <c r="J113" s="98"/>
    </row>
    <row r="114" spans="2:10" ht="45" customHeight="1" thickBot="1" x14ac:dyDescent="0.3">
      <c r="B114" s="92"/>
      <c r="C114" s="227"/>
      <c r="D114" s="230"/>
      <c r="E114" s="224"/>
      <c r="F114" s="221"/>
      <c r="G114" s="113" t="s">
        <v>189</v>
      </c>
      <c r="H114" s="119">
        <v>95</v>
      </c>
      <c r="I114" s="361" t="s">
        <v>268</v>
      </c>
      <c r="J114" s="98"/>
    </row>
    <row r="115" spans="2:10" ht="45" customHeight="1" thickBot="1" x14ac:dyDescent="0.3">
      <c r="B115" s="92"/>
      <c r="C115" s="227"/>
      <c r="D115" s="230"/>
      <c r="E115" s="236"/>
      <c r="F115" s="235"/>
      <c r="G115" s="115" t="s">
        <v>190</v>
      </c>
      <c r="H115" s="123">
        <v>100</v>
      </c>
      <c r="I115" s="364" t="s">
        <v>269</v>
      </c>
      <c r="J115" s="98"/>
    </row>
    <row r="116" spans="2:10" ht="45" customHeight="1" thickBot="1" x14ac:dyDescent="0.3">
      <c r="B116" s="92"/>
      <c r="C116" s="227"/>
      <c r="D116" s="230"/>
      <c r="E116" s="237" t="s">
        <v>207</v>
      </c>
      <c r="F116" s="232">
        <f>IF(SUM(H116:H118)=0,"",AVERAGE(H116:H118))</f>
        <v>93.333333333333329</v>
      </c>
      <c r="G116" s="124" t="s">
        <v>193</v>
      </c>
      <c r="H116" s="118">
        <v>100</v>
      </c>
      <c r="I116" s="377" t="s">
        <v>323</v>
      </c>
      <c r="J116" s="98"/>
    </row>
    <row r="117" spans="2:10" ht="55.5" customHeight="1" thickBot="1" x14ac:dyDescent="0.3">
      <c r="B117" s="92"/>
      <c r="C117" s="227"/>
      <c r="D117" s="230"/>
      <c r="E117" s="238"/>
      <c r="F117" s="233"/>
      <c r="G117" s="125" t="s">
        <v>194</v>
      </c>
      <c r="H117" s="119">
        <v>90</v>
      </c>
      <c r="I117" s="378" t="s">
        <v>324</v>
      </c>
      <c r="J117" s="98"/>
    </row>
    <row r="118" spans="2:10" ht="45" customHeight="1" thickBot="1" x14ac:dyDescent="0.3">
      <c r="B118" s="92"/>
      <c r="C118" s="227"/>
      <c r="D118" s="230"/>
      <c r="E118" s="239"/>
      <c r="F118" s="234"/>
      <c r="G118" s="131" t="s">
        <v>202</v>
      </c>
      <c r="H118" s="121">
        <v>90</v>
      </c>
      <c r="I118" s="362" t="s">
        <v>272</v>
      </c>
      <c r="J118" s="98"/>
    </row>
    <row r="119" spans="2:10" ht="45" customHeight="1" thickBot="1" x14ac:dyDescent="0.3">
      <c r="B119" s="92"/>
      <c r="C119" s="227"/>
      <c r="D119" s="230"/>
      <c r="E119" s="223" t="s">
        <v>209</v>
      </c>
      <c r="F119" s="220">
        <f>IF(SUM(H119:H121)=0,"",AVERAGE(H119:H121))</f>
        <v>96.666666666666671</v>
      </c>
      <c r="G119" s="113" t="s">
        <v>195</v>
      </c>
      <c r="H119" s="122">
        <v>90</v>
      </c>
      <c r="I119" s="376" t="s">
        <v>325</v>
      </c>
      <c r="J119" s="98"/>
    </row>
    <row r="120" spans="2:10" ht="45" customHeight="1" thickBot="1" x14ac:dyDescent="0.3">
      <c r="B120" s="92"/>
      <c r="C120" s="227"/>
      <c r="D120" s="230"/>
      <c r="E120" s="224"/>
      <c r="F120" s="221"/>
      <c r="G120" s="113" t="s">
        <v>196</v>
      </c>
      <c r="H120" s="119">
        <v>100</v>
      </c>
      <c r="I120" s="376" t="s">
        <v>326</v>
      </c>
      <c r="J120" s="98"/>
    </row>
    <row r="121" spans="2:10" ht="45" customHeight="1" thickBot="1" x14ac:dyDescent="0.3">
      <c r="B121" s="92"/>
      <c r="C121" s="227"/>
      <c r="D121" s="230"/>
      <c r="E121" s="236"/>
      <c r="F121" s="235"/>
      <c r="G121" s="115" t="s">
        <v>197</v>
      </c>
      <c r="H121" s="123">
        <v>100</v>
      </c>
      <c r="I121" s="379" t="s">
        <v>327</v>
      </c>
      <c r="J121" s="98"/>
    </row>
    <row r="122" spans="2:10" ht="45" customHeight="1" thickBot="1" x14ac:dyDescent="0.3">
      <c r="B122" s="92"/>
      <c r="C122" s="227"/>
      <c r="D122" s="230"/>
      <c r="E122" s="237" t="s">
        <v>208</v>
      </c>
      <c r="F122" s="232">
        <f>IF(SUM(H122:H125)=0,"",AVERAGE(H122:H125))</f>
        <v>93.75</v>
      </c>
      <c r="G122" s="124" t="s">
        <v>198</v>
      </c>
      <c r="H122" s="118">
        <v>90</v>
      </c>
      <c r="I122" s="360" t="s">
        <v>271</v>
      </c>
      <c r="J122" s="98"/>
    </row>
    <row r="123" spans="2:10" ht="45" customHeight="1" thickBot="1" x14ac:dyDescent="0.3">
      <c r="B123" s="92"/>
      <c r="C123" s="227"/>
      <c r="D123" s="230"/>
      <c r="E123" s="238"/>
      <c r="F123" s="233"/>
      <c r="G123" s="125" t="s">
        <v>199</v>
      </c>
      <c r="H123" s="119">
        <v>100</v>
      </c>
      <c r="I123" s="378" t="s">
        <v>328</v>
      </c>
      <c r="J123" s="98"/>
    </row>
    <row r="124" spans="2:10" ht="96.95" customHeight="1" thickBot="1" x14ac:dyDescent="0.3">
      <c r="B124" s="92"/>
      <c r="C124" s="227"/>
      <c r="D124" s="230"/>
      <c r="E124" s="238"/>
      <c r="F124" s="233"/>
      <c r="G124" s="125" t="s">
        <v>200</v>
      </c>
      <c r="H124" s="119">
        <v>85</v>
      </c>
      <c r="I124" s="361" t="s">
        <v>255</v>
      </c>
      <c r="J124" s="98"/>
    </row>
    <row r="125" spans="2:10" ht="45" customHeight="1" thickBot="1" x14ac:dyDescent="0.3">
      <c r="B125" s="92"/>
      <c r="C125" s="227"/>
      <c r="D125" s="230"/>
      <c r="E125" s="239"/>
      <c r="F125" s="234"/>
      <c r="G125" s="131" t="s">
        <v>201</v>
      </c>
      <c r="H125" s="121">
        <v>100</v>
      </c>
      <c r="I125" s="380" t="s">
        <v>329</v>
      </c>
      <c r="J125" s="98"/>
    </row>
    <row r="126" spans="2:10" ht="80.099999999999994" customHeight="1" thickBot="1" x14ac:dyDescent="0.3">
      <c r="B126" s="92"/>
      <c r="C126" s="227"/>
      <c r="D126" s="230"/>
      <c r="E126" s="223" t="s">
        <v>89</v>
      </c>
      <c r="F126" s="220">
        <f>IF(SUM(H126:H129)=0,"",AVERAGE(H126:H129))</f>
        <v>100</v>
      </c>
      <c r="G126" s="113" t="s">
        <v>203</v>
      </c>
      <c r="H126" s="122">
        <v>100</v>
      </c>
      <c r="I126" s="363" t="s">
        <v>265</v>
      </c>
      <c r="J126" s="98"/>
    </row>
    <row r="127" spans="2:10" ht="80.099999999999994" customHeight="1" thickBot="1" x14ac:dyDescent="0.3">
      <c r="B127" s="92"/>
      <c r="C127" s="227"/>
      <c r="D127" s="230"/>
      <c r="E127" s="224"/>
      <c r="F127" s="221"/>
      <c r="G127" s="113" t="s">
        <v>204</v>
      </c>
      <c r="H127" s="119">
        <v>100</v>
      </c>
      <c r="I127" s="361" t="s">
        <v>282</v>
      </c>
      <c r="J127" s="98"/>
    </row>
    <row r="128" spans="2:10" ht="45" customHeight="1" thickBot="1" x14ac:dyDescent="0.3">
      <c r="B128" s="92"/>
      <c r="C128" s="227"/>
      <c r="D128" s="230"/>
      <c r="E128" s="224"/>
      <c r="F128" s="221"/>
      <c r="G128" s="113" t="s">
        <v>205</v>
      </c>
      <c r="H128" s="119">
        <v>100</v>
      </c>
      <c r="I128" s="376" t="s">
        <v>330</v>
      </c>
      <c r="J128" s="98"/>
    </row>
    <row r="129" spans="2:10" ht="45" customHeight="1" x14ac:dyDescent="0.25">
      <c r="B129" s="92"/>
      <c r="C129" s="228"/>
      <c r="D129" s="231"/>
      <c r="E129" s="225"/>
      <c r="F129" s="222"/>
      <c r="G129" s="120" t="s">
        <v>206</v>
      </c>
      <c r="H129" s="121">
        <v>100</v>
      </c>
      <c r="I129" s="362" t="s">
        <v>283</v>
      </c>
      <c r="J129" s="98"/>
    </row>
    <row r="130" spans="2:10" ht="9" customHeight="1" thickBot="1" x14ac:dyDescent="0.3">
      <c r="B130" s="106"/>
      <c r="C130" s="102"/>
      <c r="D130" s="103"/>
      <c r="E130" s="103"/>
      <c r="F130" s="102"/>
      <c r="G130" s="104"/>
      <c r="H130" s="102"/>
      <c r="I130" s="102"/>
      <c r="J130" s="134"/>
    </row>
    <row r="131" spans="2:10" x14ac:dyDescent="0.25">
      <c r="C131" s="1" t="s">
        <v>334</v>
      </c>
      <c r="D131" s="1" t="s">
        <v>331</v>
      </c>
    </row>
    <row r="132" spans="2:10" x14ac:dyDescent="0.25">
      <c r="D132" s="1" t="s">
        <v>332</v>
      </c>
    </row>
    <row r="133" spans="2:10" x14ac:dyDescent="0.25">
      <c r="C133" s="1" t="s">
        <v>333</v>
      </c>
      <c r="D133" s="1" t="s">
        <v>335</v>
      </c>
    </row>
  </sheetData>
  <protectedRanges>
    <protectedRange sqref="H11:I64 H65:H129" name="Simulado_1"/>
    <protectedRange sqref="F11:F31 F58:F80 F33:F44 F46:F55" name="Actual_1"/>
    <protectedRange sqref="I65:I107 I110:I115 I118 I122 I124 I126:I127 I129" name="Simulado_1_1"/>
  </protectedRanges>
  <mergeCells count="72">
    <mergeCell ref="C11:C35"/>
    <mergeCell ref="D11:D35"/>
    <mergeCell ref="E36:E40"/>
    <mergeCell ref="F36:F40"/>
    <mergeCell ref="E20:E24"/>
    <mergeCell ref="F20:F24"/>
    <mergeCell ref="E25:E30"/>
    <mergeCell ref="F25:F30"/>
    <mergeCell ref="E11:E15"/>
    <mergeCell ref="F11:F15"/>
    <mergeCell ref="F16:F19"/>
    <mergeCell ref="E16:E19"/>
    <mergeCell ref="C4:I4"/>
    <mergeCell ref="G6:I6"/>
    <mergeCell ref="C7:F7"/>
    <mergeCell ref="G7:I7"/>
    <mergeCell ref="G9:G10"/>
    <mergeCell ref="H9:H10"/>
    <mergeCell ref="I9:I10"/>
    <mergeCell ref="C9:C10"/>
    <mergeCell ref="D9:D10"/>
    <mergeCell ref="E9:E10"/>
    <mergeCell ref="F9:F10"/>
    <mergeCell ref="C6:F6"/>
    <mergeCell ref="F41:F45"/>
    <mergeCell ref="E46:E49"/>
    <mergeCell ref="F46:F49"/>
    <mergeCell ref="E31:E35"/>
    <mergeCell ref="F31:F35"/>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C87:C106"/>
    <mergeCell ref="D87:D106"/>
    <mergeCell ref="E82:E86"/>
    <mergeCell ref="E64:E66"/>
    <mergeCell ref="E74:E81"/>
    <mergeCell ref="E98:E102"/>
    <mergeCell ref="F98:F102"/>
    <mergeCell ref="E103:E106"/>
    <mergeCell ref="F103:F106"/>
    <mergeCell ref="F107:F115"/>
    <mergeCell ref="E87:E89"/>
    <mergeCell ref="F87:F89"/>
    <mergeCell ref="E92:E97"/>
    <mergeCell ref="F90:F91"/>
    <mergeCell ref="F92:F97"/>
    <mergeCell ref="E90:E91"/>
    <mergeCell ref="F126:F129"/>
    <mergeCell ref="E126:E129"/>
    <mergeCell ref="C107:C129"/>
    <mergeCell ref="D107:D129"/>
    <mergeCell ref="F116:F118"/>
    <mergeCell ref="F119:F121"/>
    <mergeCell ref="E119:E121"/>
    <mergeCell ref="E122:E125"/>
    <mergeCell ref="F122:F125"/>
    <mergeCell ref="E107:E115"/>
    <mergeCell ref="E116:E118"/>
  </mergeCells>
  <conditionalFormatting sqref="H11:H22 H24:H29 H31:H35 H74:H81">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D11">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F11 F31 F25 F16 F20">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G7:I7">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H2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30">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H36:H41 H56:H63 H45:H54">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H11:H22 H24:H29 H31:H35 H74:H81">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F11 F16 F20 F25 F31">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H23">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H30">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F36 F50 F41">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H36:H41 H56:H63 H45:H54">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H48">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H48">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H55">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H55">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H42:H44">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H42:H44">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H6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H66">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H64:H65">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H64:H65">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H68">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H68">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H69:H73">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H69:H73">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H67">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H67">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H82:H86">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H82:H86">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H87:H89">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H87:H89">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H90:H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H90:H91">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H96:H97">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H96:H97">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H92:H95">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H92:H95">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H101:H102">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H101:H102">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H98:H100">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H98:H100">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H106">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H106">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H103:H105">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H103:H105">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H115">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H115">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H112:H114">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H112:H114">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H129">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H129">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H126:H128">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H126:H128">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H11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H110">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H107:H109">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H107:H109">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H119">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H119">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H116:H118">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16:H118">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22:H124">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H122:H124">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H111">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H111">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H121">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H121">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H120">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H12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25">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H11:H129">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F11:F129">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D11:D129">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pageMargins left="0.7" right="0.7" top="0.75" bottom="0.75" header="0.3" footer="0.3"/>
  <pageSetup orientation="portrait" horizontalDpi="4294967294" verticalDpi="300" r:id="rId1"/>
  <ignoredErrors>
    <ignoredError sqref="F11:F129 D11:D1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22" zoomScale="80" zoomScaleNormal="80" workbookViewId="0">
      <selection activeCell="C3" sqref="C3:T3"/>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10" t="s">
        <v>45</v>
      </c>
      <c r="D3" s="210"/>
      <c r="E3" s="210"/>
      <c r="F3" s="210"/>
      <c r="G3" s="210"/>
      <c r="H3" s="210"/>
      <c r="I3" s="210"/>
      <c r="J3" s="210"/>
      <c r="K3" s="210"/>
      <c r="L3" s="210"/>
      <c r="M3" s="210"/>
      <c r="N3" s="210"/>
      <c r="O3" s="210"/>
      <c r="P3" s="210"/>
      <c r="Q3" s="210"/>
      <c r="R3" s="210"/>
      <c r="S3" s="210"/>
      <c r="T3" s="210"/>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91"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93.529411764705884</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91" t="s">
        <v>68</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92.6</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91.607142857142861</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91.521739130434781</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95.5</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97.173913043478265</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91"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09" t="s">
        <v>69</v>
      </c>
      <c r="L51" s="309"/>
      <c r="M51" s="309"/>
      <c r="N51" s="309"/>
      <c r="O51" s="39"/>
      <c r="P51" s="39"/>
      <c r="Q51" s="39"/>
      <c r="R51" s="39"/>
      <c r="S51" s="39"/>
      <c r="T51" s="39"/>
      <c r="U51" s="38"/>
    </row>
    <row r="52" spans="2:21" ht="15" customHeight="1" x14ac:dyDescent="0.25">
      <c r="B52" s="37"/>
      <c r="G52" s="39"/>
      <c r="H52" s="39"/>
      <c r="J52" s="308" t="str">
        <f>+Autodiagnóstico!C11</f>
        <v>Ambiente de Control</v>
      </c>
      <c r="K52" s="308"/>
      <c r="L52" s="308"/>
      <c r="M52" s="308"/>
      <c r="N52" s="308"/>
      <c r="O52" s="308"/>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96</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96.25</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91</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90.833333333333329</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90</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09" t="s">
        <v>70</v>
      </c>
      <c r="L76" s="309"/>
      <c r="M76" s="309"/>
      <c r="N76" s="309"/>
      <c r="O76" s="39"/>
      <c r="P76" s="39"/>
      <c r="Q76" s="39"/>
      <c r="R76" s="39"/>
      <c r="S76" s="39"/>
      <c r="T76" s="39"/>
      <c r="U76" s="38"/>
    </row>
    <row r="77" spans="2:21" ht="16.5" x14ac:dyDescent="0.25">
      <c r="B77" s="37"/>
      <c r="C77" s="39"/>
      <c r="D77" s="39"/>
      <c r="E77" s="39"/>
      <c r="F77" s="39"/>
      <c r="G77" s="39"/>
      <c r="H77" s="39"/>
      <c r="J77" s="308" t="str">
        <f>+Autodiagnóstico!C36</f>
        <v>Gestión de los riesgos institucionales</v>
      </c>
      <c r="K77" s="308"/>
      <c r="L77" s="308"/>
      <c r="M77" s="308"/>
      <c r="N77" s="308"/>
      <c r="O77" s="308"/>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Diseño adecuado y efectivo del componente Gestión de Riesgos</v>
      </c>
      <c r="K81" s="36">
        <v>100</v>
      </c>
      <c r="L81" s="40">
        <f>+Autodiagnóstico!F36</f>
        <v>92</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92</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88.75</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90</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96</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09" t="s">
        <v>71</v>
      </c>
      <c r="L101" s="309"/>
      <c r="M101" s="309"/>
      <c r="N101" s="309"/>
      <c r="O101" s="39"/>
      <c r="P101" s="39"/>
      <c r="Q101" s="39"/>
      <c r="R101" s="39"/>
      <c r="S101" s="39"/>
      <c r="T101" s="39"/>
      <c r="U101" s="38"/>
    </row>
    <row r="102" spans="2:21" ht="16.5" x14ac:dyDescent="0.25">
      <c r="B102" s="37"/>
      <c r="C102" s="39"/>
      <c r="D102" s="39"/>
      <c r="E102" s="39"/>
      <c r="F102" s="39"/>
      <c r="G102" s="39"/>
      <c r="H102" s="39"/>
      <c r="I102" s="39"/>
      <c r="J102" s="72"/>
      <c r="K102" s="308" t="str">
        <f>+Autodiagnóstico!C64</f>
        <v xml:space="preserve">Actividades de Control </v>
      </c>
      <c r="L102" s="308"/>
      <c r="M102" s="308"/>
      <c r="N102" s="308"/>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95</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90</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94</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90</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90</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09" t="s">
        <v>72</v>
      </c>
      <c r="L126" s="309"/>
      <c r="M126" s="309"/>
      <c r="N126" s="309"/>
      <c r="O126" s="39"/>
      <c r="P126" s="39"/>
      <c r="Q126" s="39"/>
      <c r="R126" s="39"/>
      <c r="S126" s="39"/>
      <c r="T126" s="39"/>
      <c r="U126" s="38"/>
    </row>
    <row r="127" spans="2:21" ht="16.5" x14ac:dyDescent="0.25">
      <c r="B127" s="37"/>
      <c r="C127" s="39"/>
      <c r="D127" s="39"/>
      <c r="E127" s="39"/>
      <c r="F127" s="39"/>
      <c r="G127" s="39"/>
      <c r="H127" s="39"/>
      <c r="I127" s="39"/>
      <c r="J127" s="72"/>
      <c r="K127" s="308" t="str">
        <f>+Autodiagnóstico!C87</f>
        <v>Información y Comunicación</v>
      </c>
      <c r="L127" s="308"/>
      <c r="M127" s="308"/>
      <c r="N127" s="308"/>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100</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95</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90.833333333333329</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95</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100</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09" t="s">
        <v>73</v>
      </c>
      <c r="L150" s="309"/>
      <c r="M150" s="309"/>
      <c r="N150" s="309"/>
      <c r="O150" s="39"/>
      <c r="P150" s="39"/>
      <c r="Q150" s="39"/>
      <c r="R150" s="39"/>
      <c r="S150" s="39"/>
      <c r="T150" s="39"/>
      <c r="U150" s="38"/>
    </row>
    <row r="151" spans="2:21" ht="16.5" x14ac:dyDescent="0.25">
      <c r="B151" s="37"/>
      <c r="C151" s="39"/>
      <c r="D151" s="39"/>
      <c r="E151" s="39"/>
      <c r="F151" s="39"/>
      <c r="G151" s="39"/>
      <c r="H151" s="39"/>
      <c r="I151" s="39"/>
      <c r="J151" s="39"/>
      <c r="K151" s="308" t="str">
        <f>+Autodiagnóstico!C107</f>
        <v xml:space="preserve">Monitoreo o supervisión continua </v>
      </c>
      <c r="L151" s="308"/>
      <c r="M151" s="308"/>
      <c r="N151" s="308"/>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98.888888888888886</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93.333333333333329</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96.666666666666671</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93.75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100</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07" t="s">
        <v>29</v>
      </c>
      <c r="L181" s="307"/>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zoomScale="70" zoomScaleNormal="70" workbookViewId="0">
      <selection activeCell="K20" sqref="K20"/>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78" t="s">
        <v>76</v>
      </c>
      <c r="D4" s="278"/>
      <c r="E4" s="278"/>
      <c r="F4" s="278"/>
      <c r="G4" s="278"/>
      <c r="H4" s="278"/>
      <c r="I4" s="278"/>
      <c r="J4" s="278"/>
      <c r="K4" s="278"/>
      <c r="L4" s="278"/>
      <c r="M4" s="278"/>
      <c r="N4" s="26"/>
    </row>
    <row r="5" spans="2:14" ht="12" customHeight="1" thickBot="1" x14ac:dyDescent="0.3">
      <c r="B5" s="25"/>
      <c r="C5" s="6"/>
      <c r="D5" s="6"/>
      <c r="E5" s="6"/>
      <c r="F5" s="7"/>
      <c r="G5" s="6"/>
      <c r="H5" s="6"/>
      <c r="I5" s="6"/>
      <c r="J5" s="6"/>
      <c r="K5" s="6"/>
      <c r="L5" s="6"/>
      <c r="M5" s="6"/>
      <c r="N5" s="26"/>
    </row>
    <row r="6" spans="2:14" ht="32.25" customHeight="1" x14ac:dyDescent="0.25">
      <c r="B6" s="25"/>
      <c r="C6" s="318" t="s">
        <v>67</v>
      </c>
      <c r="D6" s="320" t="s">
        <v>212</v>
      </c>
      <c r="E6" s="320" t="s">
        <v>3</v>
      </c>
      <c r="F6" s="320" t="s">
        <v>28</v>
      </c>
      <c r="G6" s="330" t="s">
        <v>0</v>
      </c>
      <c r="H6" s="330" t="s">
        <v>1</v>
      </c>
      <c r="I6" s="330" t="s">
        <v>74</v>
      </c>
      <c r="J6" s="328" t="s">
        <v>75</v>
      </c>
      <c r="K6" s="324" t="s">
        <v>40</v>
      </c>
      <c r="L6" s="326" t="s">
        <v>41</v>
      </c>
      <c r="M6" s="322" t="s">
        <v>42</v>
      </c>
      <c r="N6" s="26"/>
    </row>
    <row r="7" spans="2:14" ht="36" customHeight="1" thickBot="1" x14ac:dyDescent="0.3">
      <c r="B7" s="27"/>
      <c r="C7" s="319"/>
      <c r="D7" s="321"/>
      <c r="E7" s="321"/>
      <c r="F7" s="321"/>
      <c r="G7" s="331"/>
      <c r="H7" s="331"/>
      <c r="I7" s="331"/>
      <c r="J7" s="329"/>
      <c r="K7" s="325"/>
      <c r="L7" s="327"/>
      <c r="M7" s="323"/>
      <c r="N7" s="26"/>
    </row>
    <row r="8" spans="2:14" ht="54.95" customHeight="1" x14ac:dyDescent="0.25">
      <c r="B8" s="317"/>
      <c r="C8" s="332" t="s">
        <v>79</v>
      </c>
      <c r="D8" s="338" t="s">
        <v>84</v>
      </c>
      <c r="E8" s="150" t="str">
        <f>+Autodiagnóstico!G11</f>
        <v>Demostrar el compromiso con la integridad (valores) y principios del servicio público, por parte de todos los servidores de la entidad, independientemente de las funciones que desepeñan</v>
      </c>
      <c r="F8" s="151">
        <f>+Autodiagnóstico!H11</f>
        <v>100</v>
      </c>
      <c r="G8" s="145"/>
      <c r="H8" s="146"/>
      <c r="I8" s="146"/>
      <c r="J8" s="146"/>
      <c r="K8" s="207" t="s">
        <v>286</v>
      </c>
      <c r="L8" s="200" t="s">
        <v>285</v>
      </c>
      <c r="M8" s="203" t="s">
        <v>284</v>
      </c>
      <c r="N8" s="26"/>
    </row>
    <row r="9" spans="2:14" ht="54.95" customHeight="1" x14ac:dyDescent="0.25">
      <c r="B9" s="317"/>
      <c r="C9" s="333"/>
      <c r="D9" s="339"/>
      <c r="E9" s="149" t="str">
        <f>+Autodiagnóstico!G12</f>
        <v>Cumplir las funciones de supervisión del desempeño del Sistema de Control Interno y determinar las mejoras a que haya lugar, por parte del Comité Institucional de Coordinación de Control Interno</v>
      </c>
      <c r="F9" s="148">
        <f>+Autodiagnóstico!H12</f>
        <v>90</v>
      </c>
      <c r="G9" s="145"/>
      <c r="H9" s="146"/>
      <c r="I9" s="146"/>
      <c r="J9" s="146"/>
      <c r="K9" s="205" t="s">
        <v>287</v>
      </c>
      <c r="L9" s="200" t="s">
        <v>285</v>
      </c>
      <c r="M9" s="204" t="s">
        <v>289</v>
      </c>
      <c r="N9" s="26"/>
    </row>
    <row r="10" spans="2:14" ht="54.95" customHeight="1" x14ac:dyDescent="0.25">
      <c r="B10" s="317"/>
      <c r="C10" s="333"/>
      <c r="D10" s="339"/>
      <c r="E10" s="149" t="str">
        <f>+Autodiagnóstico!G13</f>
        <v xml:space="preserve">Asumir la responsabilidad y el compromiso de establecer los niveles de responsabilidad y autoridad apropiados para la consecución de los objetivos institucionales, por parte de la alta dirección </v>
      </c>
      <c r="F10" s="148">
        <f>+Autodiagnóstico!H13</f>
        <v>95</v>
      </c>
      <c r="G10" s="145"/>
      <c r="H10" s="146"/>
      <c r="I10" s="146"/>
      <c r="J10" s="146"/>
      <c r="K10" s="205" t="s">
        <v>288</v>
      </c>
      <c r="L10" s="200" t="s">
        <v>285</v>
      </c>
      <c r="M10" s="204" t="s">
        <v>290</v>
      </c>
      <c r="N10" s="26"/>
    </row>
    <row r="11" spans="2:14" ht="54.95" customHeight="1" x14ac:dyDescent="0.25">
      <c r="B11" s="317"/>
      <c r="C11" s="333"/>
      <c r="D11" s="339"/>
      <c r="E11" s="149" t="str">
        <f>+Autodiagnóstico!G14</f>
        <v>Dar carácter estratégico a la gestión del talento humano de manera que todas sus actividades estén alineadas con los objetivos de la entidad</v>
      </c>
      <c r="F11" s="148">
        <f>+Autodiagnóstico!H14</f>
        <v>95</v>
      </c>
      <c r="G11" s="145"/>
      <c r="H11" s="146"/>
      <c r="I11" s="146"/>
      <c r="J11" s="146"/>
      <c r="K11" s="205" t="s">
        <v>224</v>
      </c>
      <c r="L11" s="200" t="s">
        <v>285</v>
      </c>
      <c r="M11" s="205" t="s">
        <v>291</v>
      </c>
      <c r="N11" s="26"/>
    </row>
    <row r="12" spans="2:14" ht="54.95" customHeight="1" x14ac:dyDescent="0.25">
      <c r="B12" s="317"/>
      <c r="C12" s="333"/>
      <c r="D12" s="339"/>
      <c r="E12" s="152" t="str">
        <f>+Autodiagnóstico!G15</f>
        <v>Asignar en personas idóneas, las responsabilidades para la gestión de los riesgos y del control</v>
      </c>
      <c r="F12" s="153">
        <v>100</v>
      </c>
      <c r="G12" s="154"/>
      <c r="H12" s="155"/>
      <c r="I12" s="155"/>
      <c r="J12" s="155"/>
      <c r="K12" s="195" t="s">
        <v>292</v>
      </c>
      <c r="L12" s="200" t="s">
        <v>285</v>
      </c>
      <c r="M12" s="206" t="s">
        <v>293</v>
      </c>
      <c r="N12" s="26"/>
    </row>
    <row r="13" spans="2:14" ht="54.95" customHeight="1" x14ac:dyDescent="0.25">
      <c r="B13" s="317"/>
      <c r="C13" s="333"/>
      <c r="D13" s="340" t="s">
        <v>207</v>
      </c>
      <c r="E13" s="158" t="str">
        <f>+Autodiagnóstico!G16</f>
        <v>Cumplir con los estándares de conducta y la práctica de los principios del servicio público</v>
      </c>
      <c r="F13" s="159">
        <f>+Autodiagnóstico!H16</f>
        <v>100</v>
      </c>
      <c r="G13" s="160"/>
      <c r="H13" s="161"/>
      <c r="I13" s="161"/>
      <c r="J13" s="161"/>
      <c r="K13" s="208" t="s">
        <v>295</v>
      </c>
      <c r="L13" s="200" t="s">
        <v>285</v>
      </c>
      <c r="M13" s="193" t="s">
        <v>294</v>
      </c>
      <c r="N13" s="26"/>
    </row>
    <row r="14" spans="2:14" ht="54.95" customHeight="1" x14ac:dyDescent="0.25">
      <c r="B14" s="317"/>
      <c r="C14" s="333"/>
      <c r="D14" s="339"/>
      <c r="E14" s="149" t="str">
        <f>+Autodiagnóstico!G17</f>
        <v>Orientar el Direccionamiento Estratégico y la Planeación Institucional</v>
      </c>
      <c r="F14" s="148">
        <f>+Autodiagnóstico!H17</f>
        <v>100</v>
      </c>
      <c r="G14" s="145"/>
      <c r="H14" s="146"/>
      <c r="I14" s="146"/>
      <c r="J14" s="146"/>
      <c r="K14" s="201" t="s">
        <v>285</v>
      </c>
      <c r="L14" s="200" t="s">
        <v>285</v>
      </c>
      <c r="M14" s="192" t="s">
        <v>296</v>
      </c>
      <c r="N14" s="26"/>
    </row>
    <row r="15" spans="2:14" ht="54.95" customHeight="1" x14ac:dyDescent="0.25">
      <c r="B15" s="317"/>
      <c r="C15" s="333"/>
      <c r="D15" s="339"/>
      <c r="E15" s="149" t="str">
        <f>+Autodiagnóstico!G18</f>
        <v>Determinar las políticas y estrategias que aseguran que la estructura, procesos, autoridad y responsabilidad estén claramente definidas para el logro de los objetivos de la entidad</v>
      </c>
      <c r="F15" s="148">
        <f>+Autodiagnóstico!H18</f>
        <v>95</v>
      </c>
      <c r="G15" s="145"/>
      <c r="H15" s="146"/>
      <c r="I15" s="146"/>
      <c r="J15" s="146"/>
      <c r="K15" s="196" t="s">
        <v>298</v>
      </c>
      <c r="L15" s="200" t="s">
        <v>285</v>
      </c>
      <c r="M15" s="196" t="s">
        <v>297</v>
      </c>
      <c r="N15" s="26"/>
    </row>
    <row r="16" spans="2:14" ht="54.95" customHeight="1" x14ac:dyDescent="0.25">
      <c r="B16" s="317"/>
      <c r="C16" s="333"/>
      <c r="D16" s="341"/>
      <c r="E16" s="164" t="str">
        <f>+Autodiagnóstico!G19</f>
        <v>Desarrollar los mecanismos incorporados en la Gestión Estratégica del Talento Humano</v>
      </c>
      <c r="F16" s="165">
        <f>+Autodiagnóstico!H19</f>
        <v>90</v>
      </c>
      <c r="G16" s="166"/>
      <c r="H16" s="167"/>
      <c r="I16" s="167"/>
      <c r="J16" s="167"/>
      <c r="K16" s="209" t="s">
        <v>300</v>
      </c>
      <c r="L16" s="200" t="s">
        <v>285</v>
      </c>
      <c r="M16" s="202" t="s">
        <v>299</v>
      </c>
      <c r="N16" s="26"/>
    </row>
    <row r="17" spans="2:14" ht="54.95" customHeight="1" x14ac:dyDescent="0.25">
      <c r="B17" s="317"/>
      <c r="C17" s="333"/>
      <c r="D17" s="342" t="s">
        <v>209</v>
      </c>
      <c r="E17" s="150" t="str">
        <f>+Autodiagnóstico!G20</f>
        <v>Promover y cumplir, a través de su ejemplo, los estándares de conducta y la práctica de los principios del servicio público, en el marco de integridad</v>
      </c>
      <c r="F17" s="151">
        <f>+Autodiagnóstico!H20</f>
        <v>95</v>
      </c>
      <c r="G17" s="156"/>
      <c r="H17" s="157"/>
      <c r="I17" s="157"/>
      <c r="J17" s="157"/>
      <c r="K17" s="207" t="s">
        <v>302</v>
      </c>
      <c r="L17" s="200" t="s">
        <v>285</v>
      </c>
      <c r="M17" s="197" t="s">
        <v>301</v>
      </c>
      <c r="N17" s="26"/>
    </row>
    <row r="18" spans="2:14" ht="54.95" customHeight="1" x14ac:dyDescent="0.25">
      <c r="B18" s="317"/>
      <c r="C18" s="333"/>
      <c r="D18" s="342"/>
      <c r="E18" s="149" t="str">
        <f>+Autodiagnóstico!G21</f>
        <v>Evaluar el cumplimiento de los estándares de conducta y la práctica de la integridad (valores) y principios del servicio público de sus equipos de trabajo</v>
      </c>
      <c r="F18" s="148">
        <f>+Autodiagnóstico!H21</f>
        <v>90</v>
      </c>
      <c r="G18" s="145"/>
      <c r="H18" s="146"/>
      <c r="I18" s="146"/>
      <c r="J18" s="146"/>
      <c r="K18" s="149" t="s">
        <v>303</v>
      </c>
      <c r="L18" s="200" t="s">
        <v>285</v>
      </c>
      <c r="M18" s="198" t="s">
        <v>227</v>
      </c>
      <c r="N18" s="26"/>
    </row>
    <row r="19" spans="2:14" ht="54.95" customHeight="1" x14ac:dyDescent="0.25">
      <c r="B19" s="317"/>
      <c r="C19" s="333"/>
      <c r="D19" s="342"/>
      <c r="E19" s="149" t="str">
        <f>+Autodiagnóstico!G22</f>
        <v>Proveer información a la alta dirección sobre el funcionamiento de la entidad y el desempeño de los responsables en el cumplimiento de los objetivos, para tomar decisiones a que haya lugar</v>
      </c>
      <c r="F19" s="148">
        <f>+Autodiagnóstico!H22</f>
        <v>90</v>
      </c>
      <c r="G19" s="145"/>
      <c r="H19" s="146"/>
      <c r="I19" s="146"/>
      <c r="J19" s="146"/>
      <c r="K19" s="198" t="s">
        <v>304</v>
      </c>
      <c r="L19" s="200" t="s">
        <v>285</v>
      </c>
      <c r="M19" s="198" t="s">
        <v>228</v>
      </c>
      <c r="N19" s="26"/>
    </row>
    <row r="20" spans="2:14" ht="54.95" customHeight="1" x14ac:dyDescent="0.25">
      <c r="B20" s="317"/>
      <c r="C20" s="333"/>
      <c r="D20" s="342"/>
      <c r="E20" s="149" t="str">
        <f>+Autodiagnóstico!G23</f>
        <v>Cumplir las políticas y estrategias establecidas para el desarrollo de los servidores a su cargo, evaluar su desempeño y establecer las medidas de mejora</v>
      </c>
      <c r="F20" s="148">
        <f>+Autodiagnóstico!H23</f>
        <v>90</v>
      </c>
      <c r="G20" s="145"/>
      <c r="H20" s="146"/>
      <c r="I20" s="146"/>
      <c r="J20" s="146"/>
      <c r="K20" s="146"/>
      <c r="L20" s="200" t="s">
        <v>285</v>
      </c>
      <c r="M20" s="163"/>
      <c r="N20" s="26"/>
    </row>
    <row r="21" spans="2:14" ht="54.95" customHeight="1" x14ac:dyDescent="0.25">
      <c r="B21" s="317"/>
      <c r="C21" s="333"/>
      <c r="D21" s="342"/>
      <c r="E21" s="152" t="str">
        <f>+Autodiagnóstico!G24</f>
        <v>Asegurar que las personas y actividades a su cargo, estén adecuadamente alineadas con la administración</v>
      </c>
      <c r="F21" s="153">
        <f>+Autodiagnóstico!H24</f>
        <v>90</v>
      </c>
      <c r="G21" s="154"/>
      <c r="H21" s="155"/>
      <c r="I21" s="155"/>
      <c r="J21" s="155"/>
      <c r="K21" s="155"/>
      <c r="L21" s="200" t="s">
        <v>285</v>
      </c>
      <c r="M21" s="169"/>
      <c r="N21" s="26"/>
    </row>
    <row r="22" spans="2:14" ht="54.95" customHeight="1" x14ac:dyDescent="0.25">
      <c r="B22" s="317"/>
      <c r="C22" s="333"/>
      <c r="D22" s="343" t="s">
        <v>208</v>
      </c>
      <c r="E22" s="158" t="str">
        <f>+Autodiagnóstico!G25</f>
        <v>Aplicar los estándares de conducta e Integridad (valores) y los principios del servicio público</v>
      </c>
      <c r="F22" s="159">
        <f>+Autodiagnóstico!H25</f>
        <v>90</v>
      </c>
      <c r="G22" s="160"/>
      <c r="H22" s="161"/>
      <c r="I22" s="161"/>
      <c r="J22" s="161"/>
      <c r="K22" s="161"/>
      <c r="L22" s="200" t="s">
        <v>285</v>
      </c>
      <c r="M22" s="162"/>
      <c r="N22" s="26"/>
    </row>
    <row r="23" spans="2:14" ht="54.95" customHeight="1" x14ac:dyDescent="0.25">
      <c r="B23" s="317"/>
      <c r="C23" s="333"/>
      <c r="D23" s="342"/>
      <c r="E23" s="149" t="str">
        <f>+Autodiagnóstico!G26</f>
        <v>Facilitar la implementación, monitorear la apropiación de dichos estándares por parte de los servidores públicos y alertar a los líderes de proceso, cuando sea el caso</v>
      </c>
      <c r="F23" s="148">
        <f>+Autodiagnóstico!H26</f>
        <v>90</v>
      </c>
      <c r="G23" s="145"/>
      <c r="H23" s="146"/>
      <c r="I23" s="146"/>
      <c r="J23" s="146"/>
      <c r="K23" s="146"/>
      <c r="L23" s="200" t="s">
        <v>285</v>
      </c>
      <c r="M23" s="163"/>
      <c r="N23" s="26"/>
    </row>
    <row r="24" spans="2:14" ht="54.95" customHeight="1" x14ac:dyDescent="0.25">
      <c r="B24" s="317"/>
      <c r="C24" s="333"/>
      <c r="D24" s="342"/>
      <c r="E24" s="149" t="str">
        <f>+Autodiagnóstico!G27</f>
        <v>Apoyar a la alta dirección, los gerentes públicos y los líderes de proceso para un adecuado y efectivo ejercicio de la gestión de los riesgos que afectan el cumplimiento de los objetivos y metas organizacionales</v>
      </c>
      <c r="F24" s="148">
        <f>+Autodiagnóstico!H27</f>
        <v>90</v>
      </c>
      <c r="G24" s="145"/>
      <c r="H24" s="146"/>
      <c r="I24" s="146"/>
      <c r="J24" s="146"/>
      <c r="K24" s="146"/>
      <c r="L24" s="200" t="s">
        <v>285</v>
      </c>
      <c r="M24" s="163"/>
      <c r="N24" s="26"/>
    </row>
    <row r="25" spans="2:14" ht="54.95" customHeight="1" x14ac:dyDescent="0.25">
      <c r="B25" s="317"/>
      <c r="C25" s="333"/>
      <c r="D25" s="342"/>
      <c r="E25" s="149" t="str">
        <f>+Autodiagnóstico!G28</f>
        <v>Trabajar coordinadamente con los directivos y demás responsables del cumplimiento de los objetivos de la entidad</v>
      </c>
      <c r="F25" s="148">
        <f>+Autodiagnóstico!H28</f>
        <v>90</v>
      </c>
      <c r="G25" s="145"/>
      <c r="H25" s="146"/>
      <c r="I25" s="146"/>
      <c r="J25" s="146"/>
      <c r="K25" s="146"/>
      <c r="L25" s="200" t="s">
        <v>285</v>
      </c>
      <c r="M25" s="163"/>
      <c r="N25" s="26"/>
    </row>
    <row r="26" spans="2:14" ht="54.95" customHeight="1" x14ac:dyDescent="0.25">
      <c r="B26" s="107"/>
      <c r="C26" s="333"/>
      <c r="D26" s="342"/>
      <c r="E26" s="149" t="str">
        <f>+Autodiagnóstico!G29</f>
        <v>Monitorear y supervisar el cumplimiento e impacto del plan de desarrollo del talento humano y determinar las acciones de mejora correspondientes, por parte del área de talento humano</v>
      </c>
      <c r="F26" s="148">
        <f>+Autodiagnóstico!H29</f>
        <v>95</v>
      </c>
      <c r="G26" s="145"/>
      <c r="H26" s="146"/>
      <c r="I26" s="146"/>
      <c r="J26" s="146"/>
      <c r="K26" s="146"/>
      <c r="L26" s="200" t="s">
        <v>285</v>
      </c>
      <c r="M26" s="163"/>
      <c r="N26" s="26"/>
    </row>
    <row r="27" spans="2:14" ht="54.95" customHeight="1" x14ac:dyDescent="0.25">
      <c r="B27" s="107"/>
      <c r="C27" s="333"/>
      <c r="D27" s="344"/>
      <c r="E27" s="164" t="str">
        <f>+Autodiagnóstico!G30</f>
        <v>Analizar e informar a la alta dirección, los gerentes públicos y los líderes de proceso sobre los resultados de la evaluación del desempeño y se toman acciones de mejora y planes de mejoramiento individuales, rotación de personal</v>
      </c>
      <c r="F27" s="165">
        <f>+Autodiagnóstico!H30</f>
        <v>90</v>
      </c>
      <c r="G27" s="166"/>
      <c r="H27" s="167"/>
      <c r="I27" s="167"/>
      <c r="J27" s="167"/>
      <c r="K27" s="167"/>
      <c r="L27" s="200" t="s">
        <v>285</v>
      </c>
      <c r="M27" s="168"/>
      <c r="N27" s="26"/>
    </row>
    <row r="28" spans="2:14" ht="93" customHeight="1" x14ac:dyDescent="0.25">
      <c r="B28" s="107"/>
      <c r="C28" s="333"/>
      <c r="D28" s="345" t="s">
        <v>210</v>
      </c>
      <c r="E28" s="150"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51">
        <f>+Autodiagnóstico!H31</f>
        <v>90</v>
      </c>
      <c r="G28" s="156"/>
      <c r="H28" s="157"/>
      <c r="I28" s="157"/>
      <c r="J28" s="157"/>
      <c r="K28" s="157"/>
      <c r="L28" s="200" t="s">
        <v>285</v>
      </c>
      <c r="M28" s="170"/>
      <c r="N28" s="26"/>
    </row>
    <row r="29" spans="2:14" ht="54.95" customHeight="1" x14ac:dyDescent="0.25">
      <c r="B29" s="107"/>
      <c r="C29" s="333"/>
      <c r="D29" s="273"/>
      <c r="E29" s="149" t="str">
        <f>+Autodiagnóstico!G32</f>
        <v>Evaluar el diseño y efectividad de los controles y provee información a la alta dirección y al Comité de Coordinación de Control Interno referente a la efectividad y utilidad de los mismos</v>
      </c>
      <c r="F29" s="148">
        <f>+Autodiagnóstico!H32</f>
        <v>90</v>
      </c>
      <c r="G29" s="145"/>
      <c r="H29" s="146"/>
      <c r="I29" s="146"/>
      <c r="J29" s="146"/>
      <c r="K29" s="146"/>
      <c r="L29" s="200" t="s">
        <v>285</v>
      </c>
      <c r="M29" s="163"/>
      <c r="N29" s="26"/>
    </row>
    <row r="30" spans="2:14" ht="54.95" customHeight="1" x14ac:dyDescent="0.25">
      <c r="B30" s="107"/>
      <c r="C30" s="333"/>
      <c r="D30" s="273"/>
      <c r="E30" s="149" t="str">
        <f>+Autodiagnóstico!G33</f>
        <v>Proporcionar información sobre la idoneidad y efectividad del esquema operativo de la entidad, el flujo de información, las políticas de operación, y en general, el ejercicio de las responsabilidades en la consecución de los objetivos</v>
      </c>
      <c r="F30" s="148">
        <f>+Autodiagnóstico!H33</f>
        <v>90</v>
      </c>
      <c r="G30" s="145"/>
      <c r="H30" s="146"/>
      <c r="I30" s="146"/>
      <c r="J30" s="146"/>
      <c r="K30" s="146"/>
      <c r="L30" s="200" t="s">
        <v>285</v>
      </c>
      <c r="M30" s="163"/>
      <c r="N30" s="26"/>
    </row>
    <row r="31" spans="2:14" ht="54.95" customHeight="1" x14ac:dyDescent="0.25">
      <c r="B31" s="107"/>
      <c r="C31" s="333"/>
      <c r="D31" s="273"/>
      <c r="E31" s="149" t="str">
        <f>+Autodiagnóstico!G34</f>
        <v>Ejercer la auditoría interna de manera técnica y acorde con las políticas y prácticas apropiadas</v>
      </c>
      <c r="F31" s="148">
        <f>+Autodiagnóstico!H34</f>
        <v>90</v>
      </c>
      <c r="G31" s="145"/>
      <c r="H31" s="146"/>
      <c r="I31" s="146"/>
      <c r="J31" s="146"/>
      <c r="K31" s="146"/>
      <c r="L31" s="200" t="s">
        <v>285</v>
      </c>
      <c r="M31" s="163"/>
      <c r="N31" s="26"/>
    </row>
    <row r="32" spans="2:14" ht="54.95" customHeight="1" thickBot="1" x14ac:dyDescent="0.3">
      <c r="B32" s="107"/>
      <c r="C32" s="334"/>
      <c r="D32" s="274"/>
      <c r="E32" s="171" t="str">
        <f>+Autodiagnóstico!G35</f>
        <v>Proporcionar información sobre el cumplimiento de responsabilidades específicas de control interno</v>
      </c>
      <c r="F32" s="172">
        <f>+Autodiagnóstico!H35</f>
        <v>90</v>
      </c>
      <c r="G32" s="173"/>
      <c r="H32" s="174"/>
      <c r="I32" s="174"/>
      <c r="J32" s="174"/>
      <c r="K32" s="174"/>
      <c r="L32" s="200" t="s">
        <v>285</v>
      </c>
      <c r="M32" s="175"/>
      <c r="N32" s="26"/>
    </row>
    <row r="33" spans="2:14" ht="54.95" customHeight="1" x14ac:dyDescent="0.25">
      <c r="B33" s="107"/>
      <c r="C33" s="347" t="s">
        <v>106</v>
      </c>
      <c r="D33" s="355" t="s">
        <v>107</v>
      </c>
      <c r="E33" s="176" t="str">
        <f>+Autodiagnóstico!G36</f>
        <v>Identificar acontecimientos potenciales que, de ocurrir, afectarían a la entidad</v>
      </c>
      <c r="F33" s="177">
        <f>+Autodiagnóstico!H36</f>
        <v>85</v>
      </c>
      <c r="G33" s="178"/>
      <c r="H33" s="179"/>
      <c r="I33" s="179"/>
      <c r="J33" s="179"/>
      <c r="K33" s="179"/>
      <c r="L33" s="200" t="s">
        <v>285</v>
      </c>
      <c r="M33" s="180"/>
      <c r="N33" s="26"/>
    </row>
    <row r="34" spans="2:14" ht="54.95" customHeight="1" x14ac:dyDescent="0.25">
      <c r="B34" s="107"/>
      <c r="C34" s="348"/>
      <c r="D34" s="342"/>
      <c r="E34" s="149" t="str">
        <f>+Autodiagnóstico!G37</f>
        <v xml:space="preserve">Brindar atención prioritaria a los riesgos de carácter negativo y de mayor impacto potencial </v>
      </c>
      <c r="F34" s="148">
        <f>+Autodiagnóstico!H37</f>
        <v>90</v>
      </c>
      <c r="G34" s="145"/>
      <c r="H34" s="146"/>
      <c r="I34" s="146"/>
      <c r="J34" s="146"/>
      <c r="K34" s="146"/>
      <c r="L34" s="200" t="s">
        <v>285</v>
      </c>
      <c r="M34" s="163"/>
      <c r="N34" s="26"/>
    </row>
    <row r="35" spans="2:14" ht="54.95" customHeight="1" x14ac:dyDescent="0.25">
      <c r="B35" s="107"/>
      <c r="C35" s="348"/>
      <c r="D35" s="342"/>
      <c r="E35" s="149" t="str">
        <f>+Autodiagnóstico!G38</f>
        <v>Considerar la probabilidad de fraude que pueda afectar la adecuada gestión institucional</v>
      </c>
      <c r="F35" s="148">
        <f>+Autodiagnóstico!H38</f>
        <v>90</v>
      </c>
      <c r="G35" s="145"/>
      <c r="H35" s="146"/>
      <c r="I35" s="146"/>
      <c r="J35" s="146"/>
      <c r="K35" s="146"/>
      <c r="L35" s="200" t="s">
        <v>285</v>
      </c>
      <c r="M35" s="163"/>
      <c r="N35" s="26"/>
    </row>
    <row r="36" spans="2:14" ht="54.95" customHeight="1" x14ac:dyDescent="0.25">
      <c r="B36" s="107"/>
      <c r="C36" s="348"/>
      <c r="D36" s="342"/>
      <c r="E36" s="149" t="str">
        <f>+Autodiagnóstico!G39</f>
        <v>Identificar y evaluar los cambios que pueden afectar los riesgos al Sistema de Control Interno</v>
      </c>
      <c r="F36" s="148">
        <f>+Autodiagnóstico!H39</f>
        <v>95</v>
      </c>
      <c r="G36" s="145"/>
      <c r="H36" s="146"/>
      <c r="I36" s="146"/>
      <c r="J36" s="146"/>
      <c r="K36" s="146"/>
      <c r="L36" s="200" t="s">
        <v>285</v>
      </c>
      <c r="M36" s="163"/>
      <c r="N36" s="26"/>
    </row>
    <row r="37" spans="2:14" ht="54.95" customHeight="1" x14ac:dyDescent="0.25">
      <c r="B37" s="107"/>
      <c r="C37" s="348"/>
      <c r="D37" s="342"/>
      <c r="E37" s="152" t="str">
        <f>+Autodiagnóstico!G40</f>
        <v xml:space="preserve">Dar cumplimiento al artículo 73 de la Ley 1474 de 2011, relacionado con la prevención de los riesgos de corrupción, - mapa de riesgos de corrupción. </v>
      </c>
      <c r="F37" s="153">
        <f>+Autodiagnóstico!H40</f>
        <v>100</v>
      </c>
      <c r="G37" s="154"/>
      <c r="H37" s="155"/>
      <c r="I37" s="155"/>
      <c r="J37" s="155"/>
      <c r="K37" s="155"/>
      <c r="L37" s="200" t="s">
        <v>285</v>
      </c>
      <c r="M37" s="169"/>
      <c r="N37" s="26"/>
    </row>
    <row r="38" spans="2:14" ht="54.95" customHeight="1" x14ac:dyDescent="0.25">
      <c r="B38" s="107"/>
      <c r="C38" s="348"/>
      <c r="D38" s="343" t="s">
        <v>207</v>
      </c>
      <c r="E38" s="158" t="str">
        <f>+Autodiagnóstico!G41</f>
        <v>Establecer objetivos institucionales alineados con el propósito fundamental, metas y estrategias de la entidad</v>
      </c>
      <c r="F38" s="159">
        <f>+Autodiagnóstico!H41</f>
        <v>90</v>
      </c>
      <c r="G38" s="160"/>
      <c r="H38" s="161"/>
      <c r="I38" s="161"/>
      <c r="J38" s="161"/>
      <c r="K38" s="161"/>
      <c r="L38" s="200" t="s">
        <v>285</v>
      </c>
      <c r="M38" s="162"/>
      <c r="N38" s="26"/>
    </row>
    <row r="39" spans="2:14" ht="54.95" customHeight="1" x14ac:dyDescent="0.25">
      <c r="B39" s="107"/>
      <c r="C39" s="348"/>
      <c r="D39" s="342"/>
      <c r="E39" s="149" t="str">
        <f>+Autodiagnóstico!G42</f>
        <v>Establecer la Política de Administración del Riesgo</v>
      </c>
      <c r="F39" s="148">
        <f>+Autodiagnóstico!H42</f>
        <v>90</v>
      </c>
      <c r="G39" s="145"/>
      <c r="H39" s="146"/>
      <c r="I39" s="146"/>
      <c r="J39" s="146"/>
      <c r="K39" s="146"/>
      <c r="L39" s="200" t="s">
        <v>285</v>
      </c>
      <c r="M39" s="163"/>
      <c r="N39" s="26"/>
    </row>
    <row r="40" spans="2:14" ht="54.95" customHeight="1" x14ac:dyDescent="0.25">
      <c r="B40" s="107"/>
      <c r="C40" s="348"/>
      <c r="D40" s="342"/>
      <c r="E40" s="149" t="str">
        <f>+Autodiagnóstico!G43</f>
        <v>Asumir la responsabilidad primaria del Sistema de Control Interno y de la identificación y evaluación de los cambios que podrían tener un impacto significativo en el mismo</v>
      </c>
      <c r="F40" s="148">
        <f>+Autodiagnóstico!H43</f>
        <v>90</v>
      </c>
      <c r="G40" s="145"/>
      <c r="H40" s="146"/>
      <c r="I40" s="146"/>
      <c r="J40" s="146"/>
      <c r="K40" s="146"/>
      <c r="L40" s="200" t="s">
        <v>285</v>
      </c>
      <c r="M40" s="163"/>
      <c r="N40" s="26"/>
    </row>
    <row r="41" spans="2:14" ht="54.95" customHeight="1" x14ac:dyDescent="0.25">
      <c r="B41" s="107"/>
      <c r="C41" s="348"/>
      <c r="D41" s="342"/>
      <c r="E41" s="149" t="str">
        <f>+Autodiagnóstico!G44</f>
        <v>Específicamente el Comité Institucional de Coordinación de Control Interno, evaluar y dar línea sobre la administración de los riesgos en la entidad</v>
      </c>
      <c r="F41" s="148">
        <f>+Autodiagnóstico!H44</f>
        <v>90</v>
      </c>
      <c r="G41" s="145"/>
      <c r="H41" s="146"/>
      <c r="I41" s="146"/>
      <c r="J41" s="146"/>
      <c r="K41" s="146"/>
      <c r="L41" s="200" t="s">
        <v>285</v>
      </c>
      <c r="M41" s="163"/>
      <c r="N41" s="26"/>
    </row>
    <row r="42" spans="2:14" ht="54.95" customHeight="1" x14ac:dyDescent="0.25">
      <c r="B42" s="107"/>
      <c r="C42" s="348"/>
      <c r="D42" s="344"/>
      <c r="E42" s="164" t="str">
        <f>+Autodiagnóstico!G45</f>
        <v>Realimentar a la alta dirección sobre el monitoreo y efectividad de la gestión del riesgo y de los controles. Así mismo, hacer seguimiento a su gestión, gestionar los riesgos y aplicar los controles</v>
      </c>
      <c r="F42" s="165">
        <f>+Autodiagnóstico!H45</f>
        <v>100</v>
      </c>
      <c r="G42" s="166"/>
      <c r="H42" s="167"/>
      <c r="I42" s="167"/>
      <c r="J42" s="167"/>
      <c r="K42" s="167"/>
      <c r="L42" s="200" t="s">
        <v>285</v>
      </c>
      <c r="M42" s="168"/>
      <c r="N42" s="26"/>
    </row>
    <row r="43" spans="2:14" ht="54.95" customHeight="1" x14ac:dyDescent="0.25">
      <c r="B43" s="107"/>
      <c r="C43" s="348"/>
      <c r="D43" s="342" t="s">
        <v>209</v>
      </c>
      <c r="E43" s="150" t="str">
        <f>+Autodiagnóstico!G46</f>
        <v>Identificar y valorar los riesgos que pueden afectar el logro de los objetivos institucionales</v>
      </c>
      <c r="F43" s="151">
        <f>+Autodiagnóstico!H46</f>
        <v>85</v>
      </c>
      <c r="G43" s="156"/>
      <c r="H43" s="157"/>
      <c r="I43" s="157"/>
      <c r="J43" s="157"/>
      <c r="K43" s="157"/>
      <c r="L43" s="200" t="s">
        <v>285</v>
      </c>
      <c r="M43" s="170"/>
      <c r="N43" s="26"/>
    </row>
    <row r="44" spans="2:14" ht="54.95" customHeight="1" x14ac:dyDescent="0.25">
      <c r="B44" s="107"/>
      <c r="C44" s="348"/>
      <c r="D44" s="342"/>
      <c r="E44" s="149" t="str">
        <f>+Autodiagnóstico!G47</f>
        <v>Definen y diseñan los controles a los riesgos</v>
      </c>
      <c r="F44" s="148">
        <f>+Autodiagnóstico!H47</f>
        <v>90</v>
      </c>
      <c r="G44" s="145"/>
      <c r="H44" s="146"/>
      <c r="I44" s="146"/>
      <c r="J44" s="146"/>
      <c r="K44" s="146"/>
      <c r="L44" s="200" t="s">
        <v>285</v>
      </c>
      <c r="M44" s="163"/>
      <c r="N44" s="26"/>
    </row>
    <row r="45" spans="2:14" ht="62.25" customHeight="1" x14ac:dyDescent="0.25">
      <c r="B45" s="107"/>
      <c r="C45" s="348"/>
      <c r="D45" s="342"/>
      <c r="E45" s="149"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48">
        <f>+Autodiagnóstico!H48</f>
        <v>90</v>
      </c>
      <c r="G45" s="145"/>
      <c r="H45" s="146"/>
      <c r="I45" s="146"/>
      <c r="J45" s="146"/>
      <c r="K45" s="146"/>
      <c r="L45" s="200" t="s">
        <v>285</v>
      </c>
      <c r="M45" s="163"/>
      <c r="N45" s="26"/>
    </row>
    <row r="46" spans="2:14" ht="97.5" customHeight="1" x14ac:dyDescent="0.25">
      <c r="B46" s="107"/>
      <c r="C46" s="348"/>
      <c r="D46" s="342"/>
      <c r="E46" s="152"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53">
        <f>+Autodiagnóstico!H49</f>
        <v>90</v>
      </c>
      <c r="G46" s="154"/>
      <c r="H46" s="155"/>
      <c r="I46" s="155"/>
      <c r="J46" s="155"/>
      <c r="K46" s="155"/>
      <c r="L46" s="200" t="s">
        <v>285</v>
      </c>
      <c r="M46" s="169"/>
      <c r="N46" s="26"/>
    </row>
    <row r="47" spans="2:14" ht="54.95" customHeight="1" x14ac:dyDescent="0.25">
      <c r="B47" s="107"/>
      <c r="C47" s="348"/>
      <c r="D47" s="272" t="s">
        <v>208</v>
      </c>
      <c r="E47" s="158" t="str">
        <f>+Autodiagnóstico!G50</f>
        <v>Informar sobre la incidencia de los riesgos en el logro de objetivos y evaluar si la valoración del riesgo es la apropiada</v>
      </c>
      <c r="F47" s="159">
        <f>+Autodiagnóstico!H50</f>
        <v>90</v>
      </c>
      <c r="G47" s="160"/>
      <c r="H47" s="161"/>
      <c r="I47" s="161"/>
      <c r="J47" s="161"/>
      <c r="K47" s="161"/>
      <c r="L47" s="200" t="s">
        <v>285</v>
      </c>
      <c r="M47" s="162"/>
      <c r="N47" s="26"/>
    </row>
    <row r="48" spans="2:14" ht="54.95" customHeight="1" x14ac:dyDescent="0.25">
      <c r="B48" s="107"/>
      <c r="C48" s="348"/>
      <c r="D48" s="273"/>
      <c r="E48" s="149" t="str">
        <f>+Autodiagnóstico!G51</f>
        <v>Asegurar que las evaluaciones de riesgo y control incluyan riesgos de fraude</v>
      </c>
      <c r="F48" s="148">
        <f>+Autodiagnóstico!H51</f>
        <v>90</v>
      </c>
      <c r="G48" s="145"/>
      <c r="H48" s="146"/>
      <c r="I48" s="146"/>
      <c r="J48" s="146"/>
      <c r="K48" s="146"/>
      <c r="L48" s="200" t="s">
        <v>285</v>
      </c>
      <c r="M48" s="163"/>
      <c r="N48" s="26"/>
    </row>
    <row r="49" spans="2:14" ht="54.95" customHeight="1" x14ac:dyDescent="0.25">
      <c r="B49" s="107"/>
      <c r="C49" s="348"/>
      <c r="D49" s="273"/>
      <c r="E49" s="149" t="str">
        <f>+Autodiagnóstico!G52</f>
        <v>Ayudar a la primera línea con evaluaciones del impacto de los cambios en el SCI</v>
      </c>
      <c r="F49" s="148">
        <f>+Autodiagnóstico!H52</f>
        <v>90</v>
      </c>
      <c r="G49" s="145"/>
      <c r="H49" s="146"/>
      <c r="I49" s="146"/>
      <c r="J49" s="146"/>
      <c r="K49" s="146"/>
      <c r="L49" s="200" t="s">
        <v>285</v>
      </c>
      <c r="M49" s="163"/>
      <c r="N49" s="26"/>
    </row>
    <row r="50" spans="2:14" ht="54.95" customHeight="1" x14ac:dyDescent="0.25">
      <c r="B50" s="107"/>
      <c r="C50" s="348"/>
      <c r="D50" s="273"/>
      <c r="E50" s="149" t="str">
        <f>+Autodiagnóstico!G53</f>
        <v>Monitorear cambios en el riesgo legal, regulatorio y de cumplimiento</v>
      </c>
      <c r="F50" s="148">
        <f>+Autodiagnóstico!H53</f>
        <v>90</v>
      </c>
      <c r="G50" s="145"/>
      <c r="H50" s="146"/>
      <c r="I50" s="146"/>
      <c r="J50" s="146"/>
      <c r="K50" s="146"/>
      <c r="L50" s="200" t="s">
        <v>285</v>
      </c>
      <c r="M50" s="163"/>
      <c r="N50" s="26"/>
    </row>
    <row r="51" spans="2:14" ht="54.95" customHeight="1" x14ac:dyDescent="0.25">
      <c r="B51" s="107"/>
      <c r="C51" s="348"/>
      <c r="D51" s="273"/>
      <c r="E51" s="149" t="str">
        <f>+Autodiagnóstico!G54</f>
        <v>Consolidar los seguimientos a los mapas de riesgo</v>
      </c>
      <c r="F51" s="148">
        <f>+Autodiagnóstico!H54</f>
        <v>90</v>
      </c>
      <c r="G51" s="145"/>
      <c r="H51" s="146"/>
      <c r="I51" s="146"/>
      <c r="J51" s="146"/>
      <c r="K51" s="146"/>
      <c r="L51" s="200" t="s">
        <v>285</v>
      </c>
      <c r="M51" s="163"/>
      <c r="N51" s="26"/>
    </row>
    <row r="52" spans="2:14" ht="54.95" customHeight="1" x14ac:dyDescent="0.25">
      <c r="B52" s="107"/>
      <c r="C52" s="348"/>
      <c r="D52" s="273"/>
      <c r="E52" s="149" t="str">
        <f>+Autodiagnóstico!G55</f>
        <v>Establecer un líder de la gestión de riesgos para coordinar las actividades en esta materia</v>
      </c>
      <c r="F52" s="148">
        <f>+Autodiagnóstico!H55</f>
        <v>90</v>
      </c>
      <c r="G52" s="145"/>
      <c r="H52" s="146"/>
      <c r="I52" s="146"/>
      <c r="J52" s="146"/>
      <c r="K52" s="146"/>
      <c r="L52" s="200" t="s">
        <v>285</v>
      </c>
      <c r="M52" s="163"/>
      <c r="N52" s="26"/>
    </row>
    <row r="53" spans="2:14" ht="54.95" customHeight="1" x14ac:dyDescent="0.25">
      <c r="B53" s="107"/>
      <c r="C53" s="348"/>
      <c r="D53" s="273"/>
      <c r="E53" s="149" t="str">
        <f>+Autodiagnóstico!G56</f>
        <v>Elaborar informes consolidados para las diversas partes interesadas</v>
      </c>
      <c r="F53" s="148">
        <f>+Autodiagnóstico!H56</f>
        <v>90</v>
      </c>
      <c r="G53" s="145"/>
      <c r="H53" s="146"/>
      <c r="I53" s="146"/>
      <c r="J53" s="146"/>
      <c r="K53" s="146"/>
      <c r="L53" s="200" t="s">
        <v>285</v>
      </c>
      <c r="M53" s="163"/>
      <c r="N53" s="26"/>
    </row>
    <row r="54" spans="2:14" ht="54.95" customHeight="1" x14ac:dyDescent="0.25">
      <c r="B54" s="107"/>
      <c r="C54" s="348"/>
      <c r="D54" s="273"/>
      <c r="E54" s="149" t="str">
        <f>+Autodiagnóstico!G57</f>
        <v>Seguir los resultados de las acciones emprendidas para mitigar los riesgos, cuando haya lugar</v>
      </c>
      <c r="F54" s="148">
        <f>+Autodiagnóstico!H57</f>
        <v>90</v>
      </c>
      <c r="G54" s="145"/>
      <c r="H54" s="146"/>
      <c r="I54" s="146"/>
      <c r="J54" s="146"/>
      <c r="K54" s="146"/>
      <c r="L54" s="200" t="s">
        <v>285</v>
      </c>
      <c r="M54" s="163"/>
      <c r="N54" s="26"/>
    </row>
    <row r="55" spans="2:14" ht="54.95" customHeight="1" x14ac:dyDescent="0.25">
      <c r="B55" s="107"/>
      <c r="C55" s="348"/>
      <c r="D55" s="313"/>
      <c r="E55" s="164" t="str">
        <f>+Autodiagnóstico!G58</f>
        <v>Los supervisores e interventores de contratos deben realizar seguimiento a los riesgos de estos e informar las alertas respectivas</v>
      </c>
      <c r="F55" s="165">
        <f>+Autodiagnóstico!H58</f>
        <v>90</v>
      </c>
      <c r="G55" s="166"/>
      <c r="H55" s="167"/>
      <c r="I55" s="167"/>
      <c r="J55" s="167"/>
      <c r="K55" s="167"/>
      <c r="L55" s="200" t="s">
        <v>285</v>
      </c>
      <c r="M55" s="168"/>
      <c r="N55" s="26"/>
    </row>
    <row r="56" spans="2:14" ht="54.95" customHeight="1" x14ac:dyDescent="0.25">
      <c r="B56" s="107"/>
      <c r="C56" s="348"/>
      <c r="D56" s="310" t="s">
        <v>89</v>
      </c>
      <c r="E56" s="150" t="str">
        <f>+Autodiagnóstico!G59</f>
        <v>Asesorar en metodologías para la identificación y administración de los riesgos, en coordinación con la segunda línea de defensa</v>
      </c>
      <c r="F56" s="151">
        <f>+Autodiagnóstico!H59</f>
        <v>85</v>
      </c>
      <c r="G56" s="156"/>
      <c r="H56" s="157"/>
      <c r="I56" s="157"/>
      <c r="J56" s="157"/>
      <c r="K56" s="157"/>
      <c r="L56" s="200" t="s">
        <v>285</v>
      </c>
      <c r="M56" s="170"/>
      <c r="N56" s="26"/>
    </row>
    <row r="57" spans="2:14" ht="54.95" customHeight="1" x14ac:dyDescent="0.25">
      <c r="B57" s="107"/>
      <c r="C57" s="348"/>
      <c r="D57" s="311"/>
      <c r="E57" s="149" t="str">
        <f>+Autodiagnóstico!G60</f>
        <v>Identificar y evaluar cambios que podrían tener un impacto significativo en el SCI, durante las evaluaciones periódicas de riesgos y en el curso del trabajo de auditoría interna</v>
      </c>
      <c r="F57" s="148">
        <f>+Autodiagnóstico!H60</f>
        <v>100</v>
      </c>
      <c r="G57" s="145"/>
      <c r="H57" s="146"/>
      <c r="I57" s="146"/>
      <c r="J57" s="146"/>
      <c r="K57" s="146"/>
      <c r="L57" s="200" t="s">
        <v>285</v>
      </c>
      <c r="M57" s="163"/>
      <c r="N57" s="26"/>
    </row>
    <row r="58" spans="2:14" ht="54.95" customHeight="1" x14ac:dyDescent="0.25">
      <c r="B58" s="107"/>
      <c r="C58" s="348"/>
      <c r="D58" s="311"/>
      <c r="E58" s="149" t="str">
        <f>+Autodiagnóstico!G61</f>
        <v>Comunicar al Comité de Coordinación de Control Interno posibles cambios e impactos en la evaluación del riesgo, detectados en las auditorías</v>
      </c>
      <c r="F58" s="148">
        <f>+Autodiagnóstico!H61</f>
        <v>95</v>
      </c>
      <c r="G58" s="145"/>
      <c r="H58" s="146"/>
      <c r="I58" s="146"/>
      <c r="J58" s="146"/>
      <c r="K58" s="146"/>
      <c r="L58" s="200" t="s">
        <v>285</v>
      </c>
      <c r="M58" s="163"/>
      <c r="N58" s="26"/>
    </row>
    <row r="59" spans="2:14" ht="54.95" customHeight="1" x14ac:dyDescent="0.25">
      <c r="B59" s="107"/>
      <c r="C59" s="348"/>
      <c r="D59" s="311"/>
      <c r="E59" s="149" t="str">
        <f>+Autodiagnóstico!G62</f>
        <v>Revisar la efectividad y la aplicación de controles, planes de contingencia y actividades de monitoreo vinculadas a riesgos claves de la entidad</v>
      </c>
      <c r="F59" s="148">
        <f>+Autodiagnóstico!H62</f>
        <v>100</v>
      </c>
      <c r="G59" s="145"/>
      <c r="H59" s="146"/>
      <c r="I59" s="146"/>
      <c r="J59" s="146"/>
      <c r="K59" s="146"/>
      <c r="L59" s="200" t="s">
        <v>285</v>
      </c>
      <c r="M59" s="163"/>
      <c r="N59" s="26"/>
    </row>
    <row r="60" spans="2:14" ht="54.95" customHeight="1" thickBot="1" x14ac:dyDescent="0.3">
      <c r="B60" s="107"/>
      <c r="C60" s="349"/>
      <c r="D60" s="315"/>
      <c r="E60" s="171" t="str">
        <f>+Autodiagnóstico!G63</f>
        <v>Alertar sobre la probabilidad de riesgo de fraude o corrupción en las áreas auditadas</v>
      </c>
      <c r="F60" s="172">
        <f>+Autodiagnóstico!H63</f>
        <v>100</v>
      </c>
      <c r="G60" s="173"/>
      <c r="H60" s="174"/>
      <c r="I60" s="174"/>
      <c r="J60" s="174"/>
      <c r="K60" s="174"/>
      <c r="L60" s="200" t="s">
        <v>285</v>
      </c>
      <c r="M60" s="175"/>
      <c r="N60" s="26"/>
    </row>
    <row r="61" spans="2:14" ht="54.95" customHeight="1" x14ac:dyDescent="0.25">
      <c r="B61" s="107"/>
      <c r="C61" s="350" t="s">
        <v>136</v>
      </c>
      <c r="D61" s="310" t="s">
        <v>177</v>
      </c>
      <c r="E61" s="150" t="str">
        <f>+Autodiagnóstico!G64</f>
        <v>Determinar acciones que contribuyan a mitigar todos los riesgos institucionales</v>
      </c>
      <c r="F61" s="151">
        <f>+Autodiagnóstico!H64</f>
        <v>95</v>
      </c>
      <c r="G61" s="156"/>
      <c r="H61" s="157"/>
      <c r="I61" s="157"/>
      <c r="J61" s="157"/>
      <c r="K61" s="157"/>
      <c r="L61" s="200" t="s">
        <v>285</v>
      </c>
      <c r="M61" s="157"/>
      <c r="N61" s="26"/>
    </row>
    <row r="62" spans="2:14" ht="54.95" customHeight="1" x14ac:dyDescent="0.25">
      <c r="B62" s="107"/>
      <c r="C62" s="351"/>
      <c r="D62" s="311"/>
      <c r="E62" s="149" t="str">
        <f>+Autodiagnóstico!G65</f>
        <v xml:space="preserve">Definir controles en materia de tecnologías de la información y la comunicación TIC. </v>
      </c>
      <c r="F62" s="148">
        <f>+Autodiagnóstico!H65</f>
        <v>100</v>
      </c>
      <c r="G62" s="145"/>
      <c r="H62" s="146"/>
      <c r="I62" s="146"/>
      <c r="J62" s="146"/>
      <c r="K62" s="146"/>
      <c r="L62" s="200" t="s">
        <v>285</v>
      </c>
      <c r="M62" s="146"/>
      <c r="N62" s="26"/>
    </row>
    <row r="63" spans="2:14" ht="54.95" customHeight="1" x14ac:dyDescent="0.25">
      <c r="B63" s="107"/>
      <c r="C63" s="351"/>
      <c r="D63" s="312"/>
      <c r="E63" s="152" t="str">
        <f>+Autodiagnóstico!G66</f>
        <v>Implementar políticas de operación mediante procedimientos u otros mecanismos que den cuenta de su aplicación en materia de control</v>
      </c>
      <c r="F63" s="153">
        <f>+Autodiagnóstico!H66</f>
        <v>90</v>
      </c>
      <c r="G63" s="154"/>
      <c r="H63" s="155"/>
      <c r="I63" s="155"/>
      <c r="J63" s="155"/>
      <c r="K63" s="155"/>
      <c r="L63" s="200" t="s">
        <v>285</v>
      </c>
      <c r="M63" s="155"/>
      <c r="N63" s="26"/>
    </row>
    <row r="64" spans="2:14" ht="54.95" customHeight="1" x14ac:dyDescent="0.25">
      <c r="B64" s="107"/>
      <c r="C64" s="351"/>
      <c r="D64" s="346" t="s">
        <v>207</v>
      </c>
      <c r="E64" s="158" t="str">
        <f>+Autodiagnóstico!G67</f>
        <v>Establecer las políticas de operación encaminadas a controlar los riesgos que pueden llegar a incidir en el cumplimiento de los objetivos institucionales</v>
      </c>
      <c r="F64" s="159">
        <f>+Autodiagnóstico!H67</f>
        <v>90</v>
      </c>
      <c r="G64" s="160"/>
      <c r="H64" s="161"/>
      <c r="I64" s="161"/>
      <c r="J64" s="161"/>
      <c r="K64" s="161"/>
      <c r="L64" s="200" t="s">
        <v>285</v>
      </c>
      <c r="M64" s="162"/>
      <c r="N64" s="26"/>
    </row>
    <row r="65" spans="2:14" ht="54.95" customHeight="1" x14ac:dyDescent="0.25">
      <c r="B65" s="107"/>
      <c r="C65" s="351"/>
      <c r="D65" s="346"/>
      <c r="E65" s="164" t="str">
        <f>+Autodiagnóstico!G68</f>
        <v>Hacer seguimiento a la adopción, implementación y aplicación de controles</v>
      </c>
      <c r="F65" s="165">
        <f>+Autodiagnóstico!H68</f>
        <v>90</v>
      </c>
      <c r="G65" s="166"/>
      <c r="H65" s="167"/>
      <c r="I65" s="167"/>
      <c r="J65" s="167"/>
      <c r="K65" s="167"/>
      <c r="L65" s="200" t="s">
        <v>285</v>
      </c>
      <c r="M65" s="168"/>
      <c r="N65" s="26"/>
    </row>
    <row r="66" spans="2:14" ht="54.95" customHeight="1" x14ac:dyDescent="0.25">
      <c r="B66" s="107"/>
      <c r="C66" s="351"/>
      <c r="D66" s="310" t="s">
        <v>209</v>
      </c>
      <c r="E66" s="150" t="str">
        <f>+Autodiagnóstico!G69</f>
        <v>Mantener controles internos efectivos para ejecutar procedimientos de riesgo y control en el día a día</v>
      </c>
      <c r="F66" s="151">
        <f>+Autodiagnóstico!H69</f>
        <v>90</v>
      </c>
      <c r="G66" s="156"/>
      <c r="H66" s="157"/>
      <c r="I66" s="157"/>
      <c r="J66" s="157"/>
      <c r="K66" s="157"/>
      <c r="L66" s="200" t="s">
        <v>285</v>
      </c>
      <c r="M66" s="157"/>
      <c r="N66" s="26"/>
    </row>
    <row r="67" spans="2:14" ht="54.95" customHeight="1" x14ac:dyDescent="0.25">
      <c r="B67" s="107"/>
      <c r="C67" s="351"/>
      <c r="D67" s="311"/>
      <c r="E67" s="149" t="str">
        <f>+Autodiagnóstico!G70</f>
        <v>Diseñar e implementar procedimientos detallados que sirvan como controles, a través de una estructura de responsabilidad en cascada, y supervisar la ejecución de esos procedimientos por parte de los servidores públicos a su cargo</v>
      </c>
      <c r="F67" s="148">
        <f>+Autodiagnóstico!H70</f>
        <v>90</v>
      </c>
      <c r="G67" s="145"/>
      <c r="H67" s="146"/>
      <c r="I67" s="146"/>
      <c r="J67" s="146"/>
      <c r="K67" s="146"/>
      <c r="L67" s="200" t="s">
        <v>285</v>
      </c>
      <c r="M67" s="146"/>
      <c r="N67" s="26"/>
    </row>
    <row r="68" spans="2:14" ht="54.95" customHeight="1" x14ac:dyDescent="0.25">
      <c r="B68" s="107"/>
      <c r="C68" s="351"/>
      <c r="D68" s="311"/>
      <c r="E68" s="149" t="str">
        <f>+Autodiagnóstico!G71</f>
        <v>Establecer responsabilidades por las actividades de control y asegurar que personas competentes, con autoridad suficiente, efectúen dichas actividades con diligencia y de manera oportuna</v>
      </c>
      <c r="F68" s="148">
        <f>+Autodiagnóstico!H71</f>
        <v>90</v>
      </c>
      <c r="G68" s="145"/>
      <c r="H68" s="146"/>
      <c r="I68" s="146"/>
      <c r="J68" s="146"/>
      <c r="K68" s="146"/>
      <c r="L68" s="200" t="s">
        <v>285</v>
      </c>
      <c r="M68" s="146"/>
      <c r="N68" s="26"/>
    </row>
    <row r="69" spans="2:14" ht="54.95" customHeight="1" x14ac:dyDescent="0.25">
      <c r="B69" s="107"/>
      <c r="C69" s="351"/>
      <c r="D69" s="311"/>
      <c r="E69" s="149" t="str">
        <f>+Autodiagnóstico!G72</f>
        <v>Asegurar que el personal responsable investigue y actúe sobre asuntos identificados como resultado de la ejecución de actividades de control</v>
      </c>
      <c r="F69" s="148">
        <f>+Autodiagnóstico!H72</f>
        <v>100</v>
      </c>
      <c r="G69" s="145"/>
      <c r="H69" s="146"/>
      <c r="I69" s="146"/>
      <c r="J69" s="146"/>
      <c r="K69" s="146"/>
      <c r="L69" s="200" t="s">
        <v>285</v>
      </c>
      <c r="M69" s="146"/>
      <c r="N69" s="26"/>
    </row>
    <row r="70" spans="2:14" ht="54.95" customHeight="1" x14ac:dyDescent="0.25">
      <c r="B70" s="107"/>
      <c r="C70" s="351"/>
      <c r="D70" s="312"/>
      <c r="E70" s="152"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53">
        <f>+Autodiagnóstico!H73</f>
        <v>100</v>
      </c>
      <c r="G70" s="154"/>
      <c r="H70" s="155"/>
      <c r="I70" s="155"/>
      <c r="J70" s="155"/>
      <c r="K70" s="155"/>
      <c r="L70" s="200" t="s">
        <v>285</v>
      </c>
      <c r="M70" s="155"/>
      <c r="N70" s="26"/>
    </row>
    <row r="71" spans="2:14" ht="54.95" customHeight="1" x14ac:dyDescent="0.25">
      <c r="B71" s="107"/>
      <c r="C71" s="351"/>
      <c r="D71" s="272" t="s">
        <v>208</v>
      </c>
      <c r="E71" s="158" t="str">
        <f>+Autodiagnóstico!G74</f>
        <v>Supervisar el cumplimiento de las políticas y procedimientos específicos establecidos por los gerentes públicos y líderes de proceso</v>
      </c>
      <c r="F71" s="159">
        <f>+Autodiagnóstico!H74</f>
        <v>90</v>
      </c>
      <c r="G71" s="160"/>
      <c r="H71" s="161"/>
      <c r="I71" s="161"/>
      <c r="J71" s="161"/>
      <c r="K71" s="161"/>
      <c r="L71" s="200" t="s">
        <v>285</v>
      </c>
      <c r="M71" s="162"/>
      <c r="N71" s="26"/>
    </row>
    <row r="72" spans="2:14" ht="54.95" customHeight="1" x14ac:dyDescent="0.25">
      <c r="B72" s="107"/>
      <c r="C72" s="351"/>
      <c r="D72" s="273"/>
      <c r="E72" s="149" t="str">
        <f>+Autodiagnóstico!G75</f>
        <v>Asistir a la gerencia operativa en el desarrollo y comunicación de políticas y procedimientos</v>
      </c>
      <c r="F72" s="148">
        <f>+Autodiagnóstico!H75</f>
        <v>95</v>
      </c>
      <c r="G72" s="145"/>
      <c r="H72" s="146"/>
      <c r="I72" s="146"/>
      <c r="J72" s="146"/>
      <c r="K72" s="146"/>
      <c r="L72" s="200" t="s">
        <v>285</v>
      </c>
      <c r="M72" s="163"/>
      <c r="N72" s="26"/>
    </row>
    <row r="73" spans="2:14" ht="54.95" customHeight="1" x14ac:dyDescent="0.25">
      <c r="B73" s="107"/>
      <c r="C73" s="351"/>
      <c r="D73" s="273"/>
      <c r="E73" s="149" t="str">
        <f>+Autodiagnóstico!G76</f>
        <v>Asegurar que los riesgos son monitoreados en relación con la política de administración de riesgo establecida para la entidad</v>
      </c>
      <c r="F73" s="148">
        <f>+Autodiagnóstico!H76</f>
        <v>85</v>
      </c>
      <c r="G73" s="145"/>
      <c r="H73" s="146"/>
      <c r="I73" s="146"/>
      <c r="J73" s="146"/>
      <c r="K73" s="146"/>
      <c r="L73" s="200" t="s">
        <v>285</v>
      </c>
      <c r="M73" s="163"/>
      <c r="N73" s="26"/>
    </row>
    <row r="74" spans="2:14" ht="54.95" customHeight="1" x14ac:dyDescent="0.25">
      <c r="B74" s="107"/>
      <c r="C74" s="351"/>
      <c r="D74" s="273"/>
      <c r="E74" s="149" t="str">
        <f>+Autodiagnóstico!G77</f>
        <v>Revisar periódicamente las actividades de control para determinar su relevancia y actualizarlas de ser necesario</v>
      </c>
      <c r="F74" s="148">
        <f>+Autodiagnóstico!H77</f>
        <v>85</v>
      </c>
      <c r="G74" s="145"/>
      <c r="H74" s="146"/>
      <c r="I74" s="146"/>
      <c r="J74" s="146"/>
      <c r="K74" s="146"/>
      <c r="L74" s="200" t="s">
        <v>285</v>
      </c>
      <c r="M74" s="163"/>
      <c r="N74" s="26"/>
    </row>
    <row r="75" spans="2:14" ht="54.95" customHeight="1" x14ac:dyDescent="0.25">
      <c r="B75" s="107"/>
      <c r="C75" s="351"/>
      <c r="D75" s="273"/>
      <c r="E75" s="149" t="str">
        <f>+Autodiagnóstico!G78</f>
        <v xml:space="preserve">Supervisar el cumplimiento de las políticas y procedimientos específicos establecidos por la primera línea </v>
      </c>
      <c r="F75" s="148">
        <f>+Autodiagnóstico!H78</f>
        <v>100</v>
      </c>
      <c r="G75" s="145"/>
      <c r="H75" s="146"/>
      <c r="I75" s="146"/>
      <c r="J75" s="146"/>
      <c r="K75" s="146"/>
      <c r="L75" s="200" t="s">
        <v>285</v>
      </c>
      <c r="M75" s="163"/>
      <c r="N75" s="26"/>
    </row>
    <row r="76" spans="2:14" ht="54.95" customHeight="1" x14ac:dyDescent="0.25">
      <c r="B76" s="107"/>
      <c r="C76" s="351"/>
      <c r="D76" s="273"/>
      <c r="E76" s="149" t="str">
        <f>+Autodiagnóstico!G79</f>
        <v>Realizar monitoreo de los riesgos y controles tecnológicos</v>
      </c>
      <c r="F76" s="148">
        <f>+Autodiagnóstico!H79</f>
        <v>90</v>
      </c>
      <c r="G76" s="145"/>
      <c r="H76" s="146"/>
      <c r="I76" s="146"/>
      <c r="J76" s="146"/>
      <c r="K76" s="146"/>
      <c r="L76" s="200" t="s">
        <v>285</v>
      </c>
      <c r="M76" s="163"/>
      <c r="N76" s="26"/>
    </row>
    <row r="77" spans="2:14" ht="54.95" customHeight="1" x14ac:dyDescent="0.25">
      <c r="B77" s="107"/>
      <c r="C77" s="351"/>
      <c r="D77" s="273"/>
      <c r="E77" s="149" t="str">
        <f>+Autodiagnóstico!G80</f>
        <v>Grupos como los departamentos de seguridad de la información también pueden desempeñar papeles importantes en la selección, desarrollo y mantenimiento de controles sobre la tecnología, según lo designado por la administración</v>
      </c>
      <c r="F77" s="148">
        <f>+Autodiagnóstico!H80</f>
        <v>90</v>
      </c>
      <c r="G77" s="145"/>
      <c r="H77" s="146"/>
      <c r="I77" s="146"/>
      <c r="J77" s="146"/>
      <c r="K77" s="146"/>
      <c r="L77" s="200" t="s">
        <v>285</v>
      </c>
      <c r="M77" s="163"/>
      <c r="N77" s="26"/>
    </row>
    <row r="78" spans="2:14" ht="54.95" customHeight="1" x14ac:dyDescent="0.25">
      <c r="B78" s="107"/>
      <c r="C78" s="351"/>
      <c r="D78" s="313"/>
      <c r="E78" s="164" t="str">
        <f>+Autodiagnóstico!G81</f>
        <v>Establecer procesos para monitorear y evaluar el desarrollo de exposiciones al riesgo relacionadas con tecnología nueva y emergente</v>
      </c>
      <c r="F78" s="165">
        <f>+Autodiagnóstico!H81</f>
        <v>85</v>
      </c>
      <c r="G78" s="166"/>
      <c r="H78" s="167"/>
      <c r="I78" s="167"/>
      <c r="J78" s="167"/>
      <c r="K78" s="167"/>
      <c r="L78" s="200" t="s">
        <v>285</v>
      </c>
      <c r="M78" s="168"/>
      <c r="N78" s="26"/>
    </row>
    <row r="79" spans="2:14" ht="54.95" customHeight="1" x14ac:dyDescent="0.25">
      <c r="B79" s="107"/>
      <c r="C79" s="351"/>
      <c r="D79" s="310" t="s">
        <v>89</v>
      </c>
      <c r="E79" s="150" t="str">
        <f>+Autodiagnóstico!G82</f>
        <v>ó</v>
      </c>
      <c r="F79" s="151">
        <f>+Autodiagnóstico!H82</f>
        <v>90</v>
      </c>
      <c r="G79" s="156"/>
      <c r="H79" s="157"/>
      <c r="I79" s="157"/>
      <c r="J79" s="157"/>
      <c r="K79" s="157"/>
      <c r="L79" s="200" t="s">
        <v>285</v>
      </c>
      <c r="M79" s="157"/>
      <c r="N79" s="26"/>
    </row>
    <row r="80" spans="2:14" ht="54.95" customHeight="1" x14ac:dyDescent="0.25">
      <c r="B80" s="107"/>
      <c r="C80" s="351"/>
      <c r="D80" s="311"/>
      <c r="E80" s="149" t="str">
        <f>+Autodiagnóstico!G83</f>
        <v xml:space="preserve">Suministrar recomendaciones para mejorar la eficiencia y eficacia de los controles. </v>
      </c>
      <c r="F80" s="148">
        <f>+Autodiagnóstico!H83</f>
        <v>90</v>
      </c>
      <c r="G80" s="145"/>
      <c r="H80" s="146"/>
      <c r="I80" s="146"/>
      <c r="J80" s="146"/>
      <c r="K80" s="146"/>
      <c r="L80" s="200" t="s">
        <v>285</v>
      </c>
      <c r="M80" s="146"/>
      <c r="N80" s="26"/>
    </row>
    <row r="81" spans="2:14" ht="54.95" customHeight="1" x14ac:dyDescent="0.25">
      <c r="B81" s="107"/>
      <c r="C81" s="351"/>
      <c r="D81" s="311"/>
      <c r="E81" s="149" t="str">
        <f>+Autodiagnóstico!G84</f>
        <v>Proporcionar seguridad razonable con respecto al diseño e implementación de políticas, procedimientos y otros controles</v>
      </c>
      <c r="F81" s="148">
        <f>+Autodiagnóstico!H84</f>
        <v>90</v>
      </c>
      <c r="G81" s="145"/>
      <c r="H81" s="146"/>
      <c r="I81" s="146"/>
      <c r="J81" s="146"/>
      <c r="K81" s="146"/>
      <c r="L81" s="200" t="s">
        <v>285</v>
      </c>
      <c r="M81" s="146"/>
      <c r="N81" s="26"/>
    </row>
    <row r="82" spans="2:14" ht="54.95" customHeight="1" x14ac:dyDescent="0.25">
      <c r="B82" s="107"/>
      <c r="C82" s="351"/>
      <c r="D82" s="311"/>
      <c r="E82" s="149" t="str">
        <f>+Autodiagnóstico!G85</f>
        <v>Evaluar si los procesos de gobierno de TI de la entidad apoyan las estrategias y los objetivos de la entidad</v>
      </c>
      <c r="F82" s="148">
        <f>+Autodiagnóstico!H85</f>
        <v>90</v>
      </c>
      <c r="G82" s="145"/>
      <c r="H82" s="146"/>
      <c r="I82" s="146"/>
      <c r="J82" s="146"/>
      <c r="K82" s="146"/>
      <c r="L82" s="200" t="s">
        <v>285</v>
      </c>
      <c r="M82" s="146"/>
      <c r="N82" s="26"/>
    </row>
    <row r="83" spans="2:14" ht="54.95" customHeight="1" thickBot="1" x14ac:dyDescent="0.3">
      <c r="B83" s="107"/>
      <c r="C83" s="352"/>
      <c r="D83" s="312"/>
      <c r="E83" s="152" t="str">
        <f>+Autodiagnóstico!G86</f>
        <v>Proporcionar información sobre la eficiencia, efectividad e integridad de los controles tecnológicos y, según sea apropiado, puede recomendar mejoras a las actividades de control específicas</v>
      </c>
      <c r="F83" s="153">
        <f>+Autodiagnóstico!H86</f>
        <v>90</v>
      </c>
      <c r="G83" s="154"/>
      <c r="H83" s="155"/>
      <c r="I83" s="155"/>
      <c r="J83" s="155"/>
      <c r="K83" s="155"/>
      <c r="L83" s="200" t="s">
        <v>285</v>
      </c>
      <c r="M83" s="155"/>
      <c r="N83" s="26"/>
    </row>
    <row r="84" spans="2:14" ht="54.95" customHeight="1" x14ac:dyDescent="0.25">
      <c r="B84" s="107"/>
      <c r="C84" s="353" t="s">
        <v>159</v>
      </c>
      <c r="D84" s="316" t="s">
        <v>178</v>
      </c>
      <c r="E84" s="176" t="str">
        <f>+Autodiagnóstico!G87</f>
        <v xml:space="preserve">Obtener, generar y utilizar información relevante y de calidad para apoyar el funcionamiento del control interno. </v>
      </c>
      <c r="F84" s="177">
        <f>+Autodiagnóstico!H87</f>
        <v>100</v>
      </c>
      <c r="G84" s="178"/>
      <c r="H84" s="179"/>
      <c r="I84" s="179"/>
      <c r="J84" s="179"/>
      <c r="K84" s="179"/>
      <c r="L84" s="200" t="s">
        <v>285</v>
      </c>
      <c r="M84" s="180"/>
      <c r="N84" s="26"/>
    </row>
    <row r="85" spans="2:14" ht="54.95" customHeight="1" x14ac:dyDescent="0.25">
      <c r="B85" s="107"/>
      <c r="C85" s="351"/>
      <c r="D85" s="311"/>
      <c r="E85" s="149" t="str">
        <f>+Autodiagnóstico!G88</f>
        <v xml:space="preserve">Comunicar internamente la información requerida para apoyar el funcionamiento del Sistema de Control Interno. </v>
      </c>
      <c r="F85" s="148">
        <f>+Autodiagnóstico!H88</f>
        <v>100</v>
      </c>
      <c r="G85" s="145"/>
      <c r="H85" s="146"/>
      <c r="I85" s="146"/>
      <c r="J85" s="146"/>
      <c r="K85" s="146"/>
      <c r="L85" s="200" t="s">
        <v>285</v>
      </c>
      <c r="M85" s="163"/>
      <c r="N85" s="26"/>
    </row>
    <row r="86" spans="2:14" ht="54.95" customHeight="1" x14ac:dyDescent="0.25">
      <c r="B86" s="107"/>
      <c r="C86" s="351"/>
      <c r="D86" s="312"/>
      <c r="E86" s="152" t="str">
        <f>+Autodiagnóstico!G89</f>
        <v xml:space="preserve">Comunicarse con los grupos de valor, sobre los aspectos claves que afectan el funcionamiento del control interno. </v>
      </c>
      <c r="F86" s="153">
        <f>+Autodiagnóstico!H89</f>
        <v>100</v>
      </c>
      <c r="G86" s="154"/>
      <c r="H86" s="155"/>
      <c r="I86" s="155"/>
      <c r="J86" s="155"/>
      <c r="K86" s="155"/>
      <c r="L86" s="200" t="s">
        <v>285</v>
      </c>
      <c r="M86" s="169"/>
      <c r="N86" s="26"/>
    </row>
    <row r="87" spans="2:14" ht="54.95" customHeight="1" x14ac:dyDescent="0.25">
      <c r="B87" s="107"/>
      <c r="C87" s="351"/>
      <c r="D87" s="272" t="s">
        <v>207</v>
      </c>
      <c r="E87" s="158" t="str">
        <f>+Autodiagnóstico!G90</f>
        <v>Responder por la fiabilidad, integridad y seguridad de la información, incluyendo la información crítica de la entidad independientemente de cómo se almacene</v>
      </c>
      <c r="F87" s="159">
        <f>+Autodiagnóstico!H90</f>
        <v>90</v>
      </c>
      <c r="G87" s="160"/>
      <c r="H87" s="161"/>
      <c r="I87" s="161"/>
      <c r="J87" s="161"/>
      <c r="K87" s="161"/>
      <c r="L87" s="200" t="s">
        <v>285</v>
      </c>
      <c r="M87" s="162"/>
      <c r="N87" s="26"/>
    </row>
    <row r="88" spans="2:14" ht="89.25" customHeight="1" x14ac:dyDescent="0.25">
      <c r="B88" s="107"/>
      <c r="C88" s="351"/>
      <c r="D88" s="313"/>
      <c r="E88" s="164"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65">
        <f>+Autodiagnóstico!H91</f>
        <v>100</v>
      </c>
      <c r="G88" s="166"/>
      <c r="H88" s="167"/>
      <c r="I88" s="167"/>
      <c r="J88" s="167"/>
      <c r="K88" s="167"/>
      <c r="L88" s="200" t="s">
        <v>285</v>
      </c>
      <c r="M88" s="168"/>
      <c r="N88" s="26"/>
    </row>
    <row r="89" spans="2:14" ht="54.95" customHeight="1" x14ac:dyDescent="0.25">
      <c r="B89" s="107"/>
      <c r="C89" s="351"/>
      <c r="D89" s="310" t="s">
        <v>209</v>
      </c>
      <c r="E89" s="150" t="str">
        <f>+Autodiagnóstico!G92</f>
        <v>Gestionar información que da cuenta de las actividades cotidianas, compartiéndola en toda la entidad</v>
      </c>
      <c r="F89" s="151">
        <f>+Autodiagnóstico!H92</f>
        <v>90</v>
      </c>
      <c r="G89" s="156"/>
      <c r="H89" s="157"/>
      <c r="I89" s="157"/>
      <c r="J89" s="157"/>
      <c r="K89" s="157"/>
      <c r="L89" s="200" t="s">
        <v>285</v>
      </c>
      <c r="M89" s="170"/>
      <c r="N89" s="26"/>
    </row>
    <row r="90" spans="2:14" ht="54.95" customHeight="1" x14ac:dyDescent="0.25">
      <c r="B90" s="107"/>
      <c r="C90" s="351"/>
      <c r="D90" s="311"/>
      <c r="E90" s="149" t="str">
        <f>+Autodiagnóstico!G93</f>
        <v>Desarrollar y mantener procesos de comunicación facilitando que todas las personas entiendan y lleven a cabo sus responsabilidades de control interno</v>
      </c>
      <c r="F90" s="148">
        <f>+Autodiagnóstico!H93</f>
        <v>90</v>
      </c>
      <c r="G90" s="145"/>
      <c r="H90" s="146"/>
      <c r="I90" s="146"/>
      <c r="J90" s="146"/>
      <c r="K90" s="146"/>
      <c r="L90" s="200" t="s">
        <v>285</v>
      </c>
      <c r="M90" s="163"/>
      <c r="N90" s="26"/>
    </row>
    <row r="91" spans="2:14" ht="54.95" customHeight="1" x14ac:dyDescent="0.25">
      <c r="B91" s="107"/>
      <c r="C91" s="351"/>
      <c r="D91" s="311"/>
      <c r="E91" s="149" t="str">
        <f>+Autodiagnóstico!G94</f>
        <v>Facilitar canales de comunicación, tales como líneas de denuncia que permiten la comunicación anónima o confidencial, como complemento a los canales normales</v>
      </c>
      <c r="F91" s="148">
        <f>+Autodiagnóstico!H94</f>
        <v>90</v>
      </c>
      <c r="G91" s="145"/>
      <c r="H91" s="146"/>
      <c r="I91" s="146"/>
      <c r="J91" s="146"/>
      <c r="K91" s="146"/>
      <c r="L91" s="200" t="s">
        <v>285</v>
      </c>
      <c r="M91" s="163"/>
      <c r="N91" s="26"/>
    </row>
    <row r="92" spans="2:14" ht="54.95" customHeight="1" x14ac:dyDescent="0.25">
      <c r="B92" s="107"/>
      <c r="C92" s="351"/>
      <c r="D92" s="311"/>
      <c r="E92" s="149" t="str">
        <f>+Autodiagnóstico!G95</f>
        <v>Asegurar que entre los procesos fluya información relevante y oportuna, así como hacia los ciudadanos, organismos de control y otros externos</v>
      </c>
      <c r="F92" s="148">
        <f>+Autodiagnóstico!H95</f>
        <v>90</v>
      </c>
      <c r="G92" s="145"/>
      <c r="H92" s="146"/>
      <c r="I92" s="146"/>
      <c r="J92" s="146"/>
      <c r="K92" s="146"/>
      <c r="L92" s="200" t="s">
        <v>285</v>
      </c>
      <c r="M92" s="163"/>
      <c r="N92" s="26"/>
    </row>
    <row r="93" spans="2:14" ht="54.95" customHeight="1" x14ac:dyDescent="0.25">
      <c r="B93" s="107"/>
      <c r="C93" s="351"/>
      <c r="D93" s="311"/>
      <c r="E93" s="149" t="str">
        <f>+Autodiagnóstico!G96</f>
        <v>Informar sobre la evaluación a la gestión institucional y a resultados</v>
      </c>
      <c r="F93" s="148">
        <f>+Autodiagnóstico!H96</f>
        <v>90</v>
      </c>
      <c r="G93" s="145"/>
      <c r="H93" s="146"/>
      <c r="I93" s="146"/>
      <c r="J93" s="146"/>
      <c r="K93" s="146"/>
      <c r="L93" s="200" t="s">
        <v>285</v>
      </c>
      <c r="M93" s="163"/>
      <c r="N93" s="26"/>
    </row>
    <row r="94" spans="2:14" ht="54.95" customHeight="1" x14ac:dyDescent="0.25">
      <c r="B94" s="107"/>
      <c r="C94" s="351"/>
      <c r="D94" s="312"/>
      <c r="E94" s="152" t="str">
        <f>+Autodiagnóstico!G97</f>
        <v>Implementar métodos de comunicación efectiva</v>
      </c>
      <c r="F94" s="153">
        <f>+Autodiagnóstico!H97</f>
        <v>95</v>
      </c>
      <c r="G94" s="154"/>
      <c r="H94" s="155"/>
      <c r="I94" s="155"/>
      <c r="J94" s="155"/>
      <c r="K94" s="155"/>
      <c r="L94" s="200" t="s">
        <v>285</v>
      </c>
      <c r="M94" s="169"/>
      <c r="N94" s="26"/>
    </row>
    <row r="95" spans="2:14" ht="54.95" customHeight="1" x14ac:dyDescent="0.25">
      <c r="B95" s="107"/>
      <c r="C95" s="351"/>
      <c r="D95" s="272" t="s">
        <v>208</v>
      </c>
      <c r="E95" s="158" t="str">
        <f>+Autodiagnóstico!G98</f>
        <v>Recopilar información y comunicarla de manera resumida a la primera y la tercera línea de defensa con respecto a controles específicos</v>
      </c>
      <c r="F95" s="159">
        <f>+Autodiagnóstico!H98</f>
        <v>90</v>
      </c>
      <c r="G95" s="160"/>
      <c r="H95" s="161"/>
      <c r="I95" s="161"/>
      <c r="J95" s="161"/>
      <c r="K95" s="161"/>
      <c r="L95" s="200" t="s">
        <v>285</v>
      </c>
      <c r="M95" s="162"/>
      <c r="N95" s="26"/>
    </row>
    <row r="96" spans="2:14" ht="54.95" customHeight="1" x14ac:dyDescent="0.25">
      <c r="B96" s="107"/>
      <c r="C96" s="351"/>
      <c r="D96" s="273"/>
      <c r="E96" s="149" t="str">
        <f>+Autodiagnóstico!G99</f>
        <v>Considerar costos y beneficios, asegurando que la naturaleza, cantidad y precisión de la información comunicada sean proporcionales y apoyen el logro de los objetivos</v>
      </c>
      <c r="F96" s="148">
        <f>+Autodiagnóstico!H99</f>
        <v>95</v>
      </c>
      <c r="G96" s="145"/>
      <c r="H96" s="146"/>
      <c r="I96" s="146"/>
      <c r="J96" s="146"/>
      <c r="K96" s="146"/>
      <c r="L96" s="200" t="s">
        <v>285</v>
      </c>
      <c r="M96" s="163"/>
      <c r="N96" s="26"/>
    </row>
    <row r="97" spans="2:14" ht="54.95" customHeight="1" x14ac:dyDescent="0.25">
      <c r="B97" s="107"/>
      <c r="C97" s="351"/>
      <c r="D97" s="273"/>
      <c r="E97" s="149" t="str">
        <f>+Autodiagnóstico!G100</f>
        <v>Apoyar el monitoreo de canales de comunicación, incluyendo líneas telefónicas de denuncias</v>
      </c>
      <c r="F97" s="148">
        <f>+Autodiagnóstico!H100</f>
        <v>90</v>
      </c>
      <c r="G97" s="145"/>
      <c r="H97" s="146"/>
      <c r="I97" s="146"/>
      <c r="J97" s="146"/>
      <c r="K97" s="146"/>
      <c r="L97" s="200" t="s">
        <v>285</v>
      </c>
      <c r="M97" s="163"/>
      <c r="N97" s="26"/>
    </row>
    <row r="98" spans="2:14" ht="54.95" customHeight="1" x14ac:dyDescent="0.25">
      <c r="B98" s="107"/>
      <c r="C98" s="351"/>
      <c r="D98" s="273"/>
      <c r="E98" s="149" t="str">
        <f>+Autodiagnóstico!G101</f>
        <v>Proporcionar a la gerencia información sobre los resultados de sus actividades</v>
      </c>
      <c r="F98" s="148">
        <f>+Autodiagnóstico!H101</f>
        <v>100</v>
      </c>
      <c r="G98" s="145"/>
      <c r="H98" s="146"/>
      <c r="I98" s="146"/>
      <c r="J98" s="146"/>
      <c r="K98" s="146"/>
      <c r="L98" s="200" t="s">
        <v>285</v>
      </c>
      <c r="M98" s="163"/>
      <c r="N98" s="26"/>
    </row>
    <row r="99" spans="2:14" ht="54.95" customHeight="1" x14ac:dyDescent="0.25">
      <c r="B99" s="107"/>
      <c r="C99" s="351"/>
      <c r="D99" s="313"/>
      <c r="E99" s="164" t="str">
        <f>+Autodiagnóstico!G102</f>
        <v>Comunicar a la alta dirección asuntos que afectan el funcionamiento del control interno</v>
      </c>
      <c r="F99" s="165">
        <f>+Autodiagnóstico!H102</f>
        <v>100</v>
      </c>
      <c r="G99" s="166"/>
      <c r="H99" s="167"/>
      <c r="I99" s="167"/>
      <c r="J99" s="167"/>
      <c r="K99" s="167"/>
      <c r="L99" s="200" t="s">
        <v>285</v>
      </c>
      <c r="M99" s="168"/>
      <c r="N99" s="26"/>
    </row>
    <row r="100" spans="2:14" ht="54.95" customHeight="1" x14ac:dyDescent="0.25">
      <c r="B100" s="107"/>
      <c r="C100" s="351"/>
      <c r="D100" s="310" t="s">
        <v>89</v>
      </c>
      <c r="E100" s="150" t="str">
        <f>+Autodiagnóstico!G103</f>
        <v>Evaluar periódicamente las prácticas de confiabilidad e integridad de la información de la entidad y recomienda, según sea apropiado, mejoras o implementación de nuevos controles y salvaguardas</v>
      </c>
      <c r="F100" s="151">
        <f>+Autodiagnóstico!H103</f>
        <v>100</v>
      </c>
      <c r="G100" s="156"/>
      <c r="H100" s="157"/>
      <c r="I100" s="157"/>
      <c r="J100" s="157"/>
      <c r="K100" s="157"/>
      <c r="L100" s="200" t="s">
        <v>285</v>
      </c>
      <c r="M100" s="170"/>
      <c r="N100" s="26"/>
    </row>
    <row r="101" spans="2:14" ht="54.95" customHeight="1" x14ac:dyDescent="0.25">
      <c r="B101" s="107"/>
      <c r="C101" s="351"/>
      <c r="D101" s="311"/>
      <c r="E101" s="149" t="str">
        <f>+Autodiagnóstico!G104</f>
        <v>Informar sobre la confiabilidad y la integridad de la información y las exposiciones a riesgos asociados y las violaciones a estas</v>
      </c>
      <c r="F101" s="148">
        <f>+Autodiagnóstico!H104</f>
        <v>100</v>
      </c>
      <c r="G101" s="145"/>
      <c r="H101" s="146"/>
      <c r="I101" s="146"/>
      <c r="J101" s="146"/>
      <c r="K101" s="146"/>
      <c r="L101" s="200" t="s">
        <v>285</v>
      </c>
      <c r="M101" s="163"/>
      <c r="N101" s="26"/>
    </row>
    <row r="102" spans="2:14" ht="54.95" customHeight="1" x14ac:dyDescent="0.25">
      <c r="B102" s="107"/>
      <c r="C102" s="351"/>
      <c r="D102" s="311"/>
      <c r="E102" s="149" t="str">
        <f>+Autodiagnóstico!G105</f>
        <v>Proporcionar información respecto a la integridad, exactitud y calidad de la comunicación en consonancia con las necesidades de la alta dirección</v>
      </c>
      <c r="F102" s="148">
        <f>+Autodiagnóstico!H105</f>
        <v>100</v>
      </c>
      <c r="G102" s="145"/>
      <c r="H102" s="146"/>
      <c r="I102" s="146"/>
      <c r="J102" s="146"/>
      <c r="K102" s="146"/>
      <c r="L102" s="200" t="s">
        <v>285</v>
      </c>
      <c r="M102" s="163"/>
      <c r="N102" s="26"/>
    </row>
    <row r="103" spans="2:14" ht="54.95" customHeight="1" thickBot="1" x14ac:dyDescent="0.3">
      <c r="B103" s="107"/>
      <c r="C103" s="354"/>
      <c r="D103" s="315"/>
      <c r="E103" s="171" t="str">
        <f>+Autodiagnóstico!G106</f>
        <v>Comunicar a la primera y la segunda línea, aquellos aspectos que se requieren fortalecer relacionados con la información y comunicación</v>
      </c>
      <c r="F103" s="172">
        <f>+Autodiagnóstico!H106</f>
        <v>100</v>
      </c>
      <c r="G103" s="173"/>
      <c r="H103" s="174"/>
      <c r="I103" s="174"/>
      <c r="J103" s="174"/>
      <c r="K103" s="174"/>
      <c r="L103" s="200" t="s">
        <v>285</v>
      </c>
      <c r="M103" s="175"/>
      <c r="N103" s="26"/>
    </row>
    <row r="104" spans="2:14" s="6" customFormat="1" ht="54.95" customHeight="1" thickBot="1" x14ac:dyDescent="0.3">
      <c r="B104" s="107"/>
      <c r="C104" s="335" t="s">
        <v>181</v>
      </c>
      <c r="D104" s="316" t="s">
        <v>182</v>
      </c>
      <c r="E104" s="176"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77">
        <f>+Autodiagnóstico!H107</f>
        <v>100</v>
      </c>
      <c r="G104" s="178"/>
      <c r="H104" s="179"/>
      <c r="I104" s="179"/>
      <c r="J104" s="179"/>
      <c r="K104" s="179"/>
      <c r="L104" s="200" t="s">
        <v>285</v>
      </c>
      <c r="M104" s="180"/>
      <c r="N104" s="26"/>
    </row>
    <row r="105" spans="2:14" s="6" customFormat="1" ht="54.95" customHeight="1" thickBot="1" x14ac:dyDescent="0.3">
      <c r="B105" s="25"/>
      <c r="C105" s="336"/>
      <c r="D105" s="311"/>
      <c r="E105" s="149" t="str">
        <f>+Autodiagnóstico!G108</f>
        <v xml:space="preserve">Evaluar y comunicar las deficiencias de control interno de forma oportuna a las partes responsables de aplicar medidas correctivas </v>
      </c>
      <c r="F105" s="148">
        <f>+Autodiagnóstico!H108</f>
        <v>100</v>
      </c>
      <c r="G105" s="147"/>
      <c r="H105" s="147"/>
      <c r="I105" s="147"/>
      <c r="J105" s="147"/>
      <c r="K105" s="147"/>
      <c r="L105" s="200" t="s">
        <v>285</v>
      </c>
      <c r="M105" s="181"/>
      <c r="N105" s="26"/>
    </row>
    <row r="106" spans="2:14" s="6" customFormat="1" ht="54.95" customHeight="1" thickBot="1" x14ac:dyDescent="0.3">
      <c r="B106" s="25"/>
      <c r="C106" s="336"/>
      <c r="D106" s="311"/>
      <c r="E106" s="149"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48">
        <f>+Autodiagnóstico!H109</f>
        <v>100</v>
      </c>
      <c r="G106" s="147"/>
      <c r="H106" s="147"/>
      <c r="I106" s="147"/>
      <c r="J106" s="147"/>
      <c r="K106" s="147"/>
      <c r="L106" s="200" t="s">
        <v>285</v>
      </c>
      <c r="M106" s="181"/>
      <c r="N106" s="26"/>
    </row>
    <row r="107" spans="2:14" s="6" customFormat="1" ht="54.95" customHeight="1" thickBot="1" x14ac:dyDescent="0.3">
      <c r="B107" s="25"/>
      <c r="C107" s="336"/>
      <c r="D107" s="311"/>
      <c r="E107" s="149" t="str">
        <f>+Autodiagnóstico!G110</f>
        <v>Elaborar un plan de auditoría anual con enfoque de riesgos</v>
      </c>
      <c r="F107" s="148">
        <f>+Autodiagnóstico!H110</f>
        <v>100</v>
      </c>
      <c r="G107" s="147"/>
      <c r="H107" s="147"/>
      <c r="I107" s="147"/>
      <c r="J107" s="147"/>
      <c r="K107" s="147"/>
      <c r="L107" s="200" t="s">
        <v>285</v>
      </c>
      <c r="M107" s="181"/>
      <c r="N107" s="26"/>
    </row>
    <row r="108" spans="2:14" s="6" customFormat="1" ht="54.95" customHeight="1" thickBot="1" x14ac:dyDescent="0.3">
      <c r="B108" s="25"/>
      <c r="C108" s="336"/>
      <c r="D108" s="311"/>
      <c r="E108" s="149" t="str">
        <f>+Autodiagnóstico!G111</f>
        <v>Llevar a cabo evaluaciones independientes de forma periódica, por parte del área de control interno o quien haga sus veces a través de la auditoría interna de gestión</v>
      </c>
      <c r="F108" s="148">
        <f>+Autodiagnóstico!H111</f>
        <v>100</v>
      </c>
      <c r="G108" s="147"/>
      <c r="H108" s="147"/>
      <c r="I108" s="147"/>
      <c r="J108" s="147"/>
      <c r="K108" s="147"/>
      <c r="L108" s="200" t="s">
        <v>285</v>
      </c>
      <c r="M108" s="181"/>
      <c r="N108" s="26"/>
    </row>
    <row r="109" spans="2:14" s="6" customFormat="1" ht="54.95" customHeight="1" thickBot="1" x14ac:dyDescent="0.3">
      <c r="B109" s="25"/>
      <c r="C109" s="336"/>
      <c r="D109" s="311"/>
      <c r="E109" s="149" t="str">
        <f>+Autodiagnóstico!G112</f>
        <v>Determinar, a través de auditorías internas, si se han definido, puesto en marcha y aplicado los controles establecidos por la entidad de manera efectiva</v>
      </c>
      <c r="F109" s="148">
        <f>+Autodiagnóstico!H112</f>
        <v>100</v>
      </c>
      <c r="G109" s="147"/>
      <c r="H109" s="147"/>
      <c r="I109" s="147"/>
      <c r="J109" s="147"/>
      <c r="K109" s="147"/>
      <c r="L109" s="200" t="s">
        <v>285</v>
      </c>
      <c r="M109" s="181"/>
      <c r="N109" s="26"/>
    </row>
    <row r="110" spans="2:14" s="6" customFormat="1" ht="54.95" customHeight="1" thickBot="1" x14ac:dyDescent="0.3">
      <c r="B110" s="25"/>
      <c r="C110" s="336"/>
      <c r="D110" s="311"/>
      <c r="E110" s="149" t="str">
        <f>+Autodiagnóstico!G113</f>
        <v>Determinar, a través de auditorías internas, las debilidades y fortalezas del control y de la gestión, así como el desvío de los avances de las metas y objetivos trazados</v>
      </c>
      <c r="F110" s="148">
        <f>+Autodiagnóstico!H113</f>
        <v>95</v>
      </c>
      <c r="G110" s="147"/>
      <c r="H110" s="147"/>
      <c r="I110" s="147"/>
      <c r="J110" s="147"/>
      <c r="K110" s="147"/>
      <c r="L110" s="200" t="s">
        <v>285</v>
      </c>
      <c r="M110" s="181"/>
      <c r="N110" s="26"/>
    </row>
    <row r="111" spans="2:14" s="6" customFormat="1" ht="54.95" customHeight="1" thickBot="1" x14ac:dyDescent="0.3">
      <c r="B111" s="25"/>
      <c r="C111" s="336"/>
      <c r="D111" s="311"/>
      <c r="E111" s="149" t="str">
        <f>+Autodiagnóstico!G114</f>
        <v xml:space="preserve">Realimentar, a través de auditorías internas, sobre la efectividad de los controles </v>
      </c>
      <c r="F111" s="148">
        <f>+Autodiagnóstico!H114</f>
        <v>95</v>
      </c>
      <c r="G111" s="147"/>
      <c r="H111" s="147"/>
      <c r="I111" s="147"/>
      <c r="J111" s="147"/>
      <c r="K111" s="147"/>
      <c r="L111" s="200" t="s">
        <v>285</v>
      </c>
      <c r="M111" s="181"/>
      <c r="N111" s="26"/>
    </row>
    <row r="112" spans="2:14" s="6" customFormat="1" ht="54.95" customHeight="1" thickBot="1" x14ac:dyDescent="0.3">
      <c r="B112" s="25"/>
      <c r="C112" s="336"/>
      <c r="D112" s="312"/>
      <c r="E112" s="152" t="str">
        <f>+Autodiagnóstico!G115</f>
        <v xml:space="preserve">Dar una opinión, a partir de las auditorías internas, sobre la adecuación y eficacia de los procesos de gestión de riesgos y control </v>
      </c>
      <c r="F112" s="153">
        <f>+Autodiagnóstico!H115</f>
        <v>100</v>
      </c>
      <c r="G112" s="184"/>
      <c r="H112" s="184"/>
      <c r="I112" s="184"/>
      <c r="J112" s="184"/>
      <c r="K112" s="184"/>
      <c r="L112" s="200" t="s">
        <v>285</v>
      </c>
      <c r="M112" s="185"/>
      <c r="N112" s="26"/>
    </row>
    <row r="113" spans="2:14" s="6" customFormat="1" ht="54.95" customHeight="1" thickBot="1" x14ac:dyDescent="0.3">
      <c r="B113" s="25"/>
      <c r="C113" s="336"/>
      <c r="D113" s="272" t="s">
        <v>207</v>
      </c>
      <c r="E113" s="158" t="str">
        <f>+Autodiagnóstico!G116</f>
        <v>Analizar las evaluaciones de la gestión del riesgo, elaboradas por la segunda línea de defensa</v>
      </c>
      <c r="F113" s="159">
        <f>+Autodiagnóstico!H116</f>
        <v>100</v>
      </c>
      <c r="G113" s="188" t="s">
        <v>29</v>
      </c>
      <c r="H113" s="189"/>
      <c r="I113" s="189"/>
      <c r="J113" s="189"/>
      <c r="K113" s="188"/>
      <c r="L113" s="200" t="s">
        <v>285</v>
      </c>
      <c r="M113" s="190"/>
      <c r="N113" s="26"/>
    </row>
    <row r="114" spans="2:14" s="6" customFormat="1" ht="54.95" customHeight="1" thickBot="1" x14ac:dyDescent="0.3">
      <c r="B114" s="25"/>
      <c r="C114" s="336"/>
      <c r="D114" s="273"/>
      <c r="E114" s="149" t="str">
        <f>+Autodiagnóstico!G117</f>
        <v>Asegurar que los servidores responsables (tanto de la segunda como de la tercera línea defensa cuenten con los conocimientos necesarios y que se generen recursos para la mejora de sus competencias</v>
      </c>
      <c r="F114" s="148">
        <f>+Autodiagnóstico!H117</f>
        <v>90</v>
      </c>
      <c r="G114" s="147"/>
      <c r="H114" s="147"/>
      <c r="I114" s="147"/>
      <c r="J114" s="147"/>
      <c r="K114" s="147"/>
      <c r="L114" s="200" t="s">
        <v>285</v>
      </c>
      <c r="M114" s="181"/>
      <c r="N114" s="26"/>
    </row>
    <row r="115" spans="2:14" s="6" customFormat="1" ht="54.95" customHeight="1" thickBot="1" x14ac:dyDescent="0.3">
      <c r="B115" s="25"/>
      <c r="C115" s="336"/>
      <c r="D115" s="313"/>
      <c r="E115" s="164" t="str">
        <f>+Autodiagnóstico!G118</f>
        <v>Aprobar el Plan Anual de Auditoría propuesto por el jefe de control interno o quien haga sus veces, tarea asignada específicamente al Comité Institucional de Coordinación de Control Interno</v>
      </c>
      <c r="F115" s="165">
        <f>+Autodiagnóstico!H118</f>
        <v>90</v>
      </c>
      <c r="G115" s="182"/>
      <c r="H115" s="182"/>
      <c r="I115" s="182"/>
      <c r="J115" s="182"/>
      <c r="K115" s="182"/>
      <c r="L115" s="200" t="s">
        <v>285</v>
      </c>
      <c r="M115" s="183"/>
      <c r="N115" s="26"/>
    </row>
    <row r="116" spans="2:14" s="6" customFormat="1" ht="54.95" customHeight="1" thickBot="1" x14ac:dyDescent="0.3">
      <c r="B116" s="25"/>
      <c r="C116" s="336"/>
      <c r="D116" s="310" t="s">
        <v>209</v>
      </c>
      <c r="E116" s="150" t="str">
        <f>+Autodiagnóstico!G119</f>
        <v>Efectuar seguimiento a los riesgos y controles de su proceso</v>
      </c>
      <c r="F116" s="151">
        <f>+Autodiagnóstico!H119</f>
        <v>90</v>
      </c>
      <c r="G116" s="186"/>
      <c r="H116" s="186"/>
      <c r="I116" s="186"/>
      <c r="J116" s="186"/>
      <c r="K116" s="186"/>
      <c r="L116" s="200" t="s">
        <v>285</v>
      </c>
      <c r="M116" s="187"/>
      <c r="N116" s="26"/>
    </row>
    <row r="117" spans="2:14" s="6" customFormat="1" ht="54.95" customHeight="1" thickBot="1" x14ac:dyDescent="0.3">
      <c r="B117" s="25"/>
      <c r="C117" s="336"/>
      <c r="D117" s="311"/>
      <c r="E117" s="149" t="str">
        <f>+Autodiagnóstico!G120</f>
        <v>Informar periódicamente a la alta dirección sobre el desempeño de las actividades de gestión de riesgos de la entidad</v>
      </c>
      <c r="F117" s="148">
        <f>+Autodiagnóstico!H120</f>
        <v>100</v>
      </c>
      <c r="G117" s="147"/>
      <c r="H117" s="147"/>
      <c r="I117" s="147"/>
      <c r="J117" s="147"/>
      <c r="K117" s="147"/>
      <c r="L117" s="200" t="s">
        <v>285</v>
      </c>
      <c r="M117" s="181"/>
      <c r="N117" s="26"/>
    </row>
    <row r="118" spans="2:14" s="6" customFormat="1" ht="54.95" customHeight="1" thickBot="1" x14ac:dyDescent="0.3">
      <c r="B118" s="25"/>
      <c r="C118" s="336"/>
      <c r="D118" s="312"/>
      <c r="E118" s="152" t="str">
        <f>+Autodiagnóstico!G121</f>
        <v>Comunicar deficiencias a la alta dirección o a las partes responsables para tomar las medidas correctivas, según corresponda</v>
      </c>
      <c r="F118" s="153">
        <f>+Autodiagnóstico!H121</f>
        <v>100</v>
      </c>
      <c r="G118" s="184"/>
      <c r="H118" s="184"/>
      <c r="I118" s="184"/>
      <c r="J118" s="184"/>
      <c r="K118" s="184"/>
      <c r="L118" s="200" t="s">
        <v>285</v>
      </c>
      <c r="M118" s="185"/>
      <c r="N118" s="26"/>
    </row>
    <row r="119" spans="2:14" s="6" customFormat="1" ht="54.95" customHeight="1" thickBot="1" x14ac:dyDescent="0.3">
      <c r="B119" s="25"/>
      <c r="C119" s="336"/>
      <c r="D119" s="272" t="s">
        <v>208</v>
      </c>
      <c r="E119" s="158" t="str">
        <f>+Autodiagnóstico!G122</f>
        <v>Llevar a cabo evaluaciones para monitorear el estado de varios componentes del Sistema de Control Interno</v>
      </c>
      <c r="F119" s="159">
        <f>+Autodiagnóstico!H122</f>
        <v>90</v>
      </c>
      <c r="G119" s="189"/>
      <c r="H119" s="189"/>
      <c r="I119" s="189"/>
      <c r="J119" s="189"/>
      <c r="K119" s="189"/>
      <c r="L119" s="200" t="s">
        <v>285</v>
      </c>
      <c r="M119" s="190"/>
      <c r="N119" s="26"/>
    </row>
    <row r="120" spans="2:14" s="6" customFormat="1" ht="54.95" customHeight="1" thickBot="1" x14ac:dyDescent="0.3">
      <c r="B120" s="25"/>
      <c r="C120" s="336"/>
      <c r="D120" s="273"/>
      <c r="E120" s="149" t="str">
        <f>+Autodiagnóstico!G123</f>
        <v>Monitorear e informar sobre deficiencias de los controles</v>
      </c>
      <c r="F120" s="148">
        <f>+Autodiagnóstico!H123</f>
        <v>100</v>
      </c>
      <c r="G120" s="147"/>
      <c r="H120" s="147"/>
      <c r="I120" s="147"/>
      <c r="J120" s="147"/>
      <c r="K120" s="147"/>
      <c r="L120" s="200" t="s">
        <v>285</v>
      </c>
      <c r="M120" s="181"/>
      <c r="N120" s="26"/>
    </row>
    <row r="121" spans="2:14" s="6" customFormat="1" ht="54.95" customHeight="1" thickBot="1" x14ac:dyDescent="0.3">
      <c r="B121" s="25"/>
      <c r="C121" s="336"/>
      <c r="D121" s="273"/>
      <c r="E121" s="149" t="str">
        <f>+Autodiagnóstico!G124</f>
        <v>Suministrar información a la alta dirección sobre el monitoreo llevado a cabo a los indicadores de gestión, determinando si el logro de los objetivos está dentro de las tolerancias de riesgo establecidas</v>
      </c>
      <c r="F121" s="148">
        <f>+Autodiagnóstico!H124</f>
        <v>85</v>
      </c>
      <c r="G121" s="147"/>
      <c r="H121" s="147"/>
      <c r="I121" s="147"/>
      <c r="J121" s="147"/>
      <c r="K121" s="147"/>
      <c r="L121" s="200" t="s">
        <v>285</v>
      </c>
      <c r="M121" s="181"/>
      <c r="N121" s="26"/>
    </row>
    <row r="122" spans="2:14" s="6" customFormat="1" ht="54.95" customHeight="1" thickBot="1" x14ac:dyDescent="0.3">
      <c r="B122" s="25"/>
      <c r="C122" s="336"/>
      <c r="D122" s="313"/>
      <c r="E122" s="164" t="str">
        <f>+Autodiagnóstico!G125</f>
        <v>Consolidar y generar información vital para la toma de decisiones</v>
      </c>
      <c r="F122" s="165">
        <f>+Autodiagnóstico!H125</f>
        <v>100</v>
      </c>
      <c r="G122" s="182"/>
      <c r="H122" s="182"/>
      <c r="I122" s="182"/>
      <c r="J122" s="182"/>
      <c r="K122" s="182"/>
      <c r="L122" s="200" t="s">
        <v>285</v>
      </c>
      <c r="M122" s="183"/>
      <c r="N122" s="26"/>
    </row>
    <row r="123" spans="2:14" s="6" customFormat="1" ht="54.95" customHeight="1" thickBot="1" x14ac:dyDescent="0.3">
      <c r="B123" s="25"/>
      <c r="C123" s="336"/>
      <c r="D123" s="310" t="s">
        <v>89</v>
      </c>
      <c r="E123" s="150" t="str">
        <f>+Autodiagnóstico!G126</f>
        <v>Establecer el plan anual de auditoría basado en riesgos, priorizando aquellos procesos de mayor exposición</v>
      </c>
      <c r="F123" s="151">
        <f>+Autodiagnóstico!H126</f>
        <v>100</v>
      </c>
      <c r="G123" s="186"/>
      <c r="H123" s="186"/>
      <c r="I123" s="186"/>
      <c r="J123" s="186"/>
      <c r="K123" s="186"/>
      <c r="L123" s="200" t="s">
        <v>285</v>
      </c>
      <c r="M123" s="187"/>
      <c r="N123" s="26"/>
    </row>
    <row r="124" spans="2:14" s="6" customFormat="1" ht="54.95" customHeight="1" thickBot="1" x14ac:dyDescent="0.3">
      <c r="B124" s="25"/>
      <c r="C124" s="336"/>
      <c r="D124" s="311"/>
      <c r="E124" s="149" t="str">
        <f>+Autodiagnóstico!G127</f>
        <v>Generar información sobre evaluaciones llevadas a cabo por la primera y segunda línea de defensa</v>
      </c>
      <c r="F124" s="148">
        <f>+Autodiagnóstico!H127</f>
        <v>100</v>
      </c>
      <c r="G124" s="147"/>
      <c r="H124" s="147"/>
      <c r="I124" s="147"/>
      <c r="J124" s="147"/>
      <c r="K124" s="147"/>
      <c r="L124" s="200" t="s">
        <v>285</v>
      </c>
      <c r="M124" s="181"/>
      <c r="N124" s="26"/>
    </row>
    <row r="125" spans="2:14" s="6" customFormat="1" ht="54.95" customHeight="1" thickBot="1" x14ac:dyDescent="0.3">
      <c r="B125" s="25"/>
      <c r="C125" s="336"/>
      <c r="D125" s="311"/>
      <c r="E125" s="149" t="str">
        <f>+Autodiagnóstico!G128</f>
        <v>Evaluar si los controles están presentes (en políticas y procedimientos) y funcionan, apoyando el control de los riesgos y el logro de los objetivos establecidos en la planeación institucional</v>
      </c>
      <c r="F125" s="148">
        <f>+Autodiagnóstico!H128</f>
        <v>100</v>
      </c>
      <c r="G125" s="147"/>
      <c r="H125" s="147"/>
      <c r="I125" s="147"/>
      <c r="J125" s="147"/>
      <c r="K125" s="147"/>
      <c r="L125" s="200" t="s">
        <v>285</v>
      </c>
      <c r="M125" s="181"/>
      <c r="N125" s="26"/>
    </row>
    <row r="126" spans="2:14" s="6" customFormat="1" ht="54.95" customHeight="1" x14ac:dyDescent="0.25">
      <c r="B126" s="25"/>
      <c r="C126" s="337"/>
      <c r="D126" s="314"/>
      <c r="E126" s="164" t="str">
        <f>+Autodiagnóstico!G129</f>
        <v>Establecer y mantener un sistema de monitoreado de hallazgos y recomendaciones</v>
      </c>
      <c r="F126" s="165">
        <f>+Autodiagnóstico!H129</f>
        <v>100</v>
      </c>
      <c r="G126" s="182"/>
      <c r="H126" s="182"/>
      <c r="I126" s="182"/>
      <c r="J126" s="182"/>
      <c r="K126" s="182"/>
      <c r="L126" s="200" t="s">
        <v>285</v>
      </c>
      <c r="M126" s="183"/>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5" t="s">
        <v>29</v>
      </c>
    </row>
    <row r="137" spans="6:6" x14ac:dyDescent="0.25"/>
    <row r="138" spans="6:6" x14ac:dyDescent="0.25"/>
    <row r="139" spans="6:6" x14ac:dyDescent="0.25"/>
    <row r="140" spans="6:6" x14ac:dyDescent="0.25"/>
  </sheetData>
  <protectedRanges>
    <protectedRange sqref="K8:M8 K9:K11 L9:L126 M9:M12 K13:K14 M16 K16:K17 M20:M104 K20:K104" name="Planeacion"/>
    <protectedRange sqref="K12" name="Simulado_1_1"/>
    <protectedRange sqref="M13" name="Simulado_1_2"/>
    <protectedRange sqref="M14" name="Simulado_1_3"/>
    <protectedRange sqref="M15 K15" name="Simulado_1_4"/>
    <protectedRange sqref="M17" name="Simulado_1_5"/>
    <protectedRange sqref="M18" name="Simulado_1_6"/>
    <protectedRange sqref="M19" name="Simulado_1_7"/>
    <protectedRange sqref="K19" name="Simulado_1_8"/>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AUXPLANEACION19</cp:lastModifiedBy>
  <dcterms:created xsi:type="dcterms:W3CDTF">2016-12-25T14:51:07Z</dcterms:created>
  <dcterms:modified xsi:type="dcterms:W3CDTF">2024-12-10T19:43:17Z</dcterms:modified>
</cp:coreProperties>
</file>