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ura Rosa\Desktop\AUTODIAGNOSTICO 2023\"/>
    </mc:Choice>
  </mc:AlternateContent>
  <bookViews>
    <workbookView xWindow="0" yWindow="0" windowWidth="20490" windowHeight="8310" tabRatio="823" activeTab="4"/>
  </bookViews>
  <sheets>
    <sheet name="Inicio" sheetId="30" r:id="rId1"/>
    <sheet name="Instrucciones" sheetId="38" r:id="rId2"/>
    <sheet name="Autodiagnóstico " sheetId="12" r:id="rId3"/>
    <sheet name="Gráficas" sheetId="42" r:id="rId4"/>
    <sheet name="Plan de Acción" sheetId="39" r:id="rId5"/>
  </sheets>
  <externalReferences>
    <externalReference r:id="rId6"/>
    <externalReference r:id="rId7"/>
    <externalReference r:id="rId8"/>
    <externalReference r:id="rId9"/>
  </externalReferences>
  <definedNames>
    <definedName name="Acciones_Categoría_3" localSheetId="3">'[1]Ponderaciones y parámetros'!$K$6:$N$6</definedName>
    <definedName name="Acciones_Categoría_3" localSheetId="1">'[2]Ponderaciones y parámetros'!$K$6:$N$6</definedName>
    <definedName name="Acciones_Categoría_3" localSheetId="4">'[3]Ponderaciones y parámetros'!$K$6:$N$6</definedName>
    <definedName name="Acciones_Categoría_3">'[4]Ponderaciones y parámetros'!$K$6:$N$6</definedName>
    <definedName name="Nombre" localSheetId="3">#REF!</definedName>
    <definedName name="Nombre" localSheetId="1">#REF!</definedName>
    <definedName name="Nombre" localSheetId="4">#REF!</definedName>
    <definedName name="Nombre">#REF!</definedName>
    <definedName name="Simulador" localSheetId="3">[1]Listas!$B$2:$B$4</definedName>
    <definedName name="Simulador" localSheetId="1">[2]Listas!$B$2:$B$4</definedName>
    <definedName name="Simulador" localSheetId="4">[3]Listas!$B$2:$B$4</definedName>
    <definedName name="Simulador">[4]Listas!$B$2:$B$4</definedName>
  </definedNames>
  <calcPr calcId="162913"/>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7" i="39" l="1"/>
  <c r="G46" i="39"/>
  <c r="G45" i="39"/>
  <c r="G44" i="39"/>
  <c r="G43" i="39"/>
  <c r="G42" i="39"/>
  <c r="G41" i="39"/>
  <c r="G40" i="39"/>
  <c r="G39" i="39"/>
  <c r="G38" i="39"/>
  <c r="G37" i="39"/>
  <c r="G36" i="39"/>
  <c r="G35" i="39"/>
  <c r="G34" i="39"/>
  <c r="G33" i="39"/>
  <c r="G32" i="39"/>
  <c r="G31" i="39"/>
  <c r="G30" i="39"/>
  <c r="G29" i="39"/>
  <c r="G28" i="39"/>
  <c r="G27" i="39"/>
  <c r="G26" i="39"/>
  <c r="G25" i="39"/>
  <c r="G24" i="39"/>
  <c r="G23" i="39"/>
  <c r="G22" i="39"/>
  <c r="G21" i="39"/>
  <c r="G20" i="39"/>
  <c r="G19" i="39"/>
  <c r="G18" i="39"/>
  <c r="G17" i="39"/>
  <c r="G16" i="39"/>
  <c r="G15" i="39"/>
  <c r="G14" i="39"/>
  <c r="G13" i="39"/>
  <c r="G12" i="39"/>
  <c r="G11" i="39"/>
  <c r="L156" i="42"/>
  <c r="L155" i="42"/>
  <c r="L131" i="42"/>
  <c r="L106" i="42"/>
  <c r="L84" i="42"/>
  <c r="L83" i="42"/>
  <c r="L82" i="42"/>
  <c r="L81" i="42"/>
  <c r="L57" i="42"/>
  <c r="L38" i="42"/>
  <c r="L37" i="42"/>
  <c r="L36" i="42"/>
  <c r="L35" i="42"/>
  <c r="L34" i="42"/>
  <c r="F146" i="12"/>
  <c r="F121" i="12"/>
  <c r="F91" i="12"/>
  <c r="F41" i="12"/>
  <c r="I12" i="42"/>
  <c r="D146" i="12" l="1"/>
  <c r="D91" i="12"/>
  <c r="D41" i="12"/>
  <c r="F11" i="12"/>
  <c r="D11" i="12"/>
  <c r="AH116" i="12" l="1"/>
  <c r="J7" i="12"/>
  <c r="K12" i="42" s="1"/>
  <c r="AG41" i="12" l="1"/>
  <c r="AF41" i="12"/>
  <c r="AF191" i="12" l="1"/>
  <c r="AE191" i="12"/>
  <c r="AC191" i="12"/>
  <c r="AC186" i="12"/>
  <c r="AC181" i="12"/>
  <c r="AA181" i="12"/>
  <c r="Z181" i="12"/>
  <c r="AC176" i="12"/>
  <c r="AC171" i="12"/>
  <c r="Z171" i="12"/>
  <c r="AC166" i="12"/>
  <c r="AC161" i="12"/>
  <c r="AH156" i="12"/>
  <c r="AG156" i="12"/>
  <c r="AF156" i="12"/>
  <c r="AE156" i="12"/>
  <c r="AC156" i="12"/>
  <c r="X156" i="12"/>
  <c r="AG151" i="12"/>
  <c r="AF151" i="12"/>
  <c r="AC151" i="12"/>
  <c r="AG146" i="12"/>
  <c r="AF146" i="12"/>
  <c r="AH141" i="12"/>
  <c r="AC141" i="12"/>
  <c r="X141" i="12"/>
  <c r="W141" i="12"/>
  <c r="AH136" i="12"/>
  <c r="AC136" i="12"/>
  <c r="AA136" i="12"/>
  <c r="Z136" i="12"/>
  <c r="X136" i="12"/>
  <c r="AH131" i="12"/>
  <c r="AF126" i="12"/>
  <c r="AG121" i="12"/>
  <c r="AF121" i="12"/>
  <c r="AG116" i="12"/>
  <c r="AC116" i="12"/>
  <c r="X116" i="12"/>
  <c r="AH111" i="12"/>
  <c r="AA111" i="12"/>
  <c r="X111" i="12"/>
  <c r="AH106" i="12"/>
  <c r="W106" i="12"/>
  <c r="AH101" i="12"/>
  <c r="AF101" i="12"/>
  <c r="AH96" i="12"/>
  <c r="AH91" i="12"/>
  <c r="AG91" i="12"/>
  <c r="AH86" i="12"/>
  <c r="AA86" i="12"/>
  <c r="Z86" i="12"/>
  <c r="X86" i="12"/>
  <c r="W86" i="12"/>
  <c r="V86" i="12"/>
  <c r="AH81" i="12"/>
  <c r="X81" i="12"/>
  <c r="AH76" i="12"/>
  <c r="AF76" i="12"/>
  <c r="AE76" i="12"/>
  <c r="AB76" i="12"/>
  <c r="AA76" i="12"/>
  <c r="Z76" i="12"/>
  <c r="AH71" i="12"/>
  <c r="AE71" i="12"/>
  <c r="AD71" i="12"/>
  <c r="AC71" i="12"/>
  <c r="Z71" i="12"/>
  <c r="AH66" i="12"/>
  <c r="AC66" i="12"/>
  <c r="AH61" i="12"/>
  <c r="AH56" i="12"/>
  <c r="AH51" i="12"/>
  <c r="AH46" i="12"/>
  <c r="AF36" i="12"/>
  <c r="AF31" i="12"/>
  <c r="AD26" i="12"/>
  <c r="AC26" i="12"/>
  <c r="AA26" i="12"/>
  <c r="AG16" i="12"/>
  <c r="AA11" i="12"/>
  <c r="AE196" i="12" l="1"/>
  <c r="AF196" i="12"/>
  <c r="AA196" i="12"/>
  <c r="Y196" i="12"/>
  <c r="AC196" i="12"/>
  <c r="Z196" i="12"/>
  <c r="AD196" i="12"/>
  <c r="AG196" i="12"/>
  <c r="AH196" i="12"/>
  <c r="W196" i="12"/>
  <c r="X196" i="12"/>
  <c r="V196" i="12"/>
  <c r="AB196" i="12"/>
</calcChain>
</file>

<file path=xl/sharedStrings.xml><?xml version="1.0" encoding="utf-8"?>
<sst xmlns="http://schemas.openxmlformats.org/spreadsheetml/2006/main" count="737" uniqueCount="442">
  <si>
    <t>Innovación</t>
  </si>
  <si>
    <t>Categoría</t>
  </si>
  <si>
    <t>Observaciones</t>
  </si>
  <si>
    <t>INSTRUCCIONES DE DILIGENCIAMIENTO</t>
  </si>
  <si>
    <t>ENTIDAD</t>
  </si>
  <si>
    <t/>
  </si>
  <si>
    <t>PUNTAJE FINAL</t>
  </si>
  <si>
    <t>Puntaje</t>
  </si>
  <si>
    <t>Nivel</t>
  </si>
  <si>
    <t>-</t>
  </si>
  <si>
    <t>Calificación</t>
  </si>
  <si>
    <t>Color</t>
  </si>
  <si>
    <t>CATEGORÍAS</t>
  </si>
  <si>
    <t>ACTIVIDADES DE GESTIÓN</t>
  </si>
  <si>
    <t>PUNTAJE</t>
  </si>
  <si>
    <t>1. Calificación total:</t>
  </si>
  <si>
    <t>Niveles</t>
  </si>
  <si>
    <t>Variable</t>
  </si>
  <si>
    <t>Puntaje actual</t>
  </si>
  <si>
    <t>3. Calificación por categorías:</t>
  </si>
  <si>
    <t>INICIO</t>
  </si>
  <si>
    <t xml:space="preserve">AUTODIAGNÓSTICO DE GESTIÓN </t>
  </si>
  <si>
    <t>Categorías</t>
  </si>
  <si>
    <t>Está compuesto por las siguientes columnas:</t>
  </si>
  <si>
    <t>Para la calificación, se estableció una escala de 5 niveles así:</t>
  </si>
  <si>
    <t>Gráficas:</t>
  </si>
  <si>
    <t>GRÁFICAS</t>
  </si>
  <si>
    <t>Valoración</t>
  </si>
  <si>
    <t xml:space="preserve">Componentes </t>
  </si>
  <si>
    <t xml:space="preserve">2. Calificación por componentes: </t>
  </si>
  <si>
    <t>Categorías del componente 1:</t>
  </si>
  <si>
    <t>Categorías del componente 3:</t>
  </si>
  <si>
    <t>Categorías del componente 4:</t>
  </si>
  <si>
    <t>COMPONENTES</t>
  </si>
  <si>
    <t>La felicidad nos hace productivos</t>
  </si>
  <si>
    <t>Liderando talento</t>
  </si>
  <si>
    <t>Al servicio de los ciudadanos</t>
  </si>
  <si>
    <t>La cultura de hacer las cosas bien</t>
  </si>
  <si>
    <t>Conociendo el talento</t>
  </si>
  <si>
    <t>Entorno físico</t>
  </si>
  <si>
    <t>Equilibrio de vida</t>
  </si>
  <si>
    <t>Salario emocional</t>
  </si>
  <si>
    <t>Innovación con pasión</t>
  </si>
  <si>
    <t>Cultura de liderazgo</t>
  </si>
  <si>
    <t>Bienestar del talento</t>
  </si>
  <si>
    <t>Liderazgo en valores</t>
  </si>
  <si>
    <t>Servidores que saben lo que hacen</t>
  </si>
  <si>
    <t>Cultura basada en el servicio</t>
  </si>
  <si>
    <t>Cultura que genera logro y bienestar</t>
  </si>
  <si>
    <t>Hacer siempre las cosas bien</t>
  </si>
  <si>
    <t>Cultura de la calidad y la integridad</t>
  </si>
  <si>
    <t>Entendiendo personas a través del uso de los datos</t>
  </si>
  <si>
    <t>AUTODIAGNÓSTICO</t>
  </si>
  <si>
    <t>PLAN DE ACCIÓN</t>
  </si>
  <si>
    <t>Autodiagnóstico:</t>
  </si>
  <si>
    <t>Plan de Acción:</t>
  </si>
  <si>
    <t>AUTODIAGNÓSTICO DE GESTIÓN: POLÍTICA DE GESTIÓN DEL CONOCIMIENTO Y LA INNOVACIÓN</t>
  </si>
  <si>
    <t>A continuación, se explica en detalle como se debe diligenciar.</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</si>
  <si>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</si>
  <si>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</si>
  <si>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</si>
  <si>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</si>
  <si>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r>
      <t xml:space="preserve">Observaciones: </t>
    </r>
    <r>
      <rPr>
        <sz val="11"/>
        <color theme="1"/>
        <rFont val="Arial"/>
        <family val="2"/>
      </rPr>
      <t>en este espacio, podrá hacer las anotaciones o comentarios que considere pertinentes.</t>
    </r>
  </si>
  <si>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</si>
  <si>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el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</si>
  <si>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r>
      <t xml:space="preserve">ES MUY IMPORTANTE que los puntajes ingresados sean lo más objetivos posibles, y que exista un soporte para cada uno de ellos. El propósito principal es </t>
    </r>
    <r>
      <rPr>
        <b/>
        <sz val="11"/>
        <color theme="1"/>
        <rFont val="Arial"/>
        <family val="2"/>
      </rPr>
      <t>identificar oportunidades de mejora</t>
    </r>
    <r>
      <rPr>
        <sz val="11"/>
        <color theme="1"/>
        <rFont val="Arial"/>
        <family val="2"/>
      </rPr>
      <t>, para lo cual es fundamental ser objetivos en los puntajes ingresados.</t>
    </r>
  </si>
  <si>
    <t xml:space="preserve">Cuando finalice de calificar las actividades de gestión, podrá ver de manera gráfica los principales resultados, haciendo click en el botón GRÁFICAS, o regresar al menú principal. </t>
  </si>
  <si>
    <t>En esta hoja se podrán visualizar de una manera más clara y sencilla los resultados obtenidos. Estas se generarán automáticamente una vez sea diligenciado el autodiagnóstico.</t>
  </si>
  <si>
    <t>En la segunda gráfica se presentan las calificaciones obtenidas por cada uno de los componentes que integran la política, y se comparan con los niveles establecidos.</t>
  </si>
  <si>
    <t>Y por último, se muestra la calificación por categorías. Dado que el número de categorías es muy amplio,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</si>
  <si>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</si>
  <si>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 xml:space="preserve">Esta hoja contiene un cuadro que le permitirá establecer una planeación y una ruta de acción, con base en las actividades de gestión que fueron evaluadas. </t>
  </si>
  <si>
    <t>Para ello, el cuadro contiene:</t>
  </si>
  <si>
    <t>Definir las mejoras a implementar, incluyendo el plazo y los responsables de la implementación</t>
  </si>
  <si>
    <t>Evaluar la eficacia de las acciones implementadas y volver a diligenciar el autodiagnóstico</t>
  </si>
  <si>
    <t>Identificación del conocimiento más relevante de la entidad</t>
  </si>
  <si>
    <t>Ideación</t>
  </si>
  <si>
    <t>Experimentación</t>
  </si>
  <si>
    <t>Investigación</t>
  </si>
  <si>
    <t>Planeación</t>
  </si>
  <si>
    <t>Ejecución de análisis y visualización de datos e información</t>
  </si>
  <si>
    <t>Analítica institucional</t>
  </si>
  <si>
    <t>Cultura de compartir y difundir</t>
  </si>
  <si>
    <t>Establecimiento de acciones fundamentales</t>
  </si>
  <si>
    <t>Consolidación de la cultura de compartir y difundir</t>
  </si>
  <si>
    <t>Diseñar alternativas de mejora</t>
  </si>
  <si>
    <t>DISEÑE ALTERNATIVAS DE MEJORA</t>
  </si>
  <si>
    <t>MEJORAS A IMPLEMENTAR
(INCLUIR PLAZO DE LA IMPLEMENTACIÓN)</t>
  </si>
  <si>
    <t>EVALUACIÓN DE LA EFICACIA DE
LAS ACCIONES IMPLEMENTADAS</t>
  </si>
  <si>
    <t>PLAN DE ACCIÓN GESTIÓN DEL CONOCIMIENTO Y LA INNOVACIÓN</t>
  </si>
  <si>
    <r>
      <rPr>
        <b/>
        <sz val="11"/>
        <color theme="1"/>
        <rFont val="Arial"/>
        <family val="2"/>
      </rPr>
      <t>Actividades de gestión:</t>
    </r>
    <r>
      <rPr>
        <sz val="11"/>
        <color theme="1"/>
        <rFont val="Arial"/>
        <family val="2"/>
      </rPr>
      <t xml:space="preserve"> actividades puntuales que la entidad debe emprender para avanzar en la implementación de la política. </t>
    </r>
  </si>
  <si>
    <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</si>
  <si>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azul). La de observaciones de manera opcional si lo considera necesario.</t>
    </r>
  </si>
  <si>
    <t xml:space="preserve">En la primera gráfica, se muestra el puntaje total obtenido por la entidad, comparado con cada uno de los niveles de calificación. De esta manera podrá visualizar en que nivel se encuentra actualmente y cuantos le faltan para alcanzar el máximo puntaje. </t>
  </si>
  <si>
    <t>Criterios:</t>
  </si>
  <si>
    <t>POLÍTICA DE GESTIÓN DEL CONOCIMIENTO Y LA INNOVACIÓN</t>
  </si>
  <si>
    <t>Categorías del componente 5:</t>
  </si>
  <si>
    <t>Generación y producción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</si>
  <si>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(MIPG), </t>
    </r>
    <r>
      <rPr>
        <b/>
        <sz val="11"/>
        <rFont val="Arial"/>
        <family val="2"/>
      </rPr>
      <t>con el propósito de contar con una línea base respecto a los aspectos que la entidad debe fortalecer, los cuales deben ser incluidos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</si>
  <si>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Criterios</t>
  </si>
  <si>
    <r>
      <rPr>
        <u/>
        <sz val="11"/>
        <rFont val="Arial"/>
        <family val="2"/>
      </rPr>
      <t>NOTA 1:</t>
    </r>
    <r>
      <rPr>
        <sz val="11"/>
        <rFont val="Arial"/>
        <family val="2"/>
      </rPr>
      <t xml:space="preserve"> Es importante la generación un proceso de ideación y de evaluación de las ideas para generar la selección de las acciones/proyectos a realizar.</t>
    </r>
  </si>
  <si>
    <r>
      <rPr>
        <u/>
        <sz val="11"/>
        <rFont val="Arial"/>
        <family val="2"/>
      </rPr>
      <t>NOTA 2:</t>
    </r>
    <r>
      <rPr>
        <sz val="11"/>
        <rFont val="Arial"/>
        <family val="2"/>
      </rPr>
      <t xml:space="preserve"> Es importante resaltar las acciones/proyectos que cuenten con una implementación posterior a la vigencia, con el propósito de su implementación gradual.</t>
    </r>
  </si>
  <si>
    <r>
      <rPr>
        <u/>
        <sz val="11"/>
        <rFont val="Arial"/>
        <family val="2"/>
      </rPr>
      <t>NOTA 3:</t>
    </r>
    <r>
      <rPr>
        <sz val="11"/>
        <rFont val="Arial"/>
        <family val="2"/>
      </rPr>
      <t xml:space="preserve"> La entidad puede utilizar metodologías ágiles para la implementación de las acciones de mejora, como SCRUM, Kanban, PMI-ACP, otros.</t>
    </r>
  </si>
  <si>
    <t>La entidad según su nivel de desarrollo (incipiente, intermedio o robusto) debe consultar cuales son los criterios mínimos que debe cumplir (Ver sección "Criterios").</t>
  </si>
  <si>
    <t>Planeación y ruta de acción (color naranja): la idea es generar un plan de acción con base en el diagnóstico realizado. Los elementos mínimos que se proponen para ello, son:</t>
  </si>
  <si>
    <t xml:space="preserve">Se solicita iniciar y darle prioridad a aquellas actividades que obtuvieron menores puntajes y que se encuentran en color vino-tinto, rojo, naranja y amarillo. </t>
  </si>
  <si>
    <t>Herramientas de uso y apropiación</t>
  </si>
  <si>
    <t>Contar con una persona o grupo que evalúe, implemente, haga seguimiento y lleve a cabo acciones de mejora al Plan de Acción de Gestión del Conocimiento y la Innovación, en el marco del MIPG.</t>
  </si>
  <si>
    <t xml:space="preserve">Emplear, divulgar, documentar y evaluar métodos de creación e ideación para generar soluciones efectivas a problemas cotidianos de la entidad </t>
  </si>
  <si>
    <t xml:space="preserve">Identificar, capturar, clasificar y organizar el conocimiento explícito de la entidad  en medios físicos y/o digitales.  </t>
  </si>
  <si>
    <t xml:space="preserve">Contar con un inventario del conocimiento explícito de la entidad actualizado, de fácil acceso y articulado con la política de gestión documental .  </t>
  </si>
  <si>
    <t>Identificar, clasificar, priorizar y gestionar el conocimiento relevante para el  logro de la misionalidad de la entidad.</t>
  </si>
  <si>
    <t>Identificar las necesidades de conocimiento asociadas a la formación y capacitación requeridas anualmente por el personal de la entidad, posteriormente, evalúa e implementa acciones de mejora.</t>
  </si>
  <si>
    <t>No identifica el conocimiento explícito de la entidad.</t>
  </si>
  <si>
    <t xml:space="preserve">Identifica el conocimiento explícito de la entidad en medios físicos y/o digitales. </t>
  </si>
  <si>
    <t xml:space="preserve">Identifica y captura el conocimiento explícito de la entidad en medios físicos y/o digitales. </t>
  </si>
  <si>
    <t>No cuenta con un inventario del conocimiento explícito de la entidad.</t>
  </si>
  <si>
    <t>Cuenta con un inventario del conocimiento explícito de la entidad.</t>
  </si>
  <si>
    <t>Cuenta con un inventario del conocimiento explícito de la entidad actualizado y articulado con la política de gestión documental, además, es de fácil acceso para los servidores de dicha entidad.</t>
  </si>
  <si>
    <t>Identifica, clasifica y prioriza el conocimiento más relevante para la entidad, además, lleva a cabo acciones para su gestión.</t>
  </si>
  <si>
    <t>No se han identificado los riesgos relacionados con la fuga de capital intelectual de la entidad.</t>
  </si>
  <si>
    <t>Identifica los riesgos relacionados con la fuga de capital intelectual de la entidad.</t>
  </si>
  <si>
    <t>No identifica las necesidades de conocimiento asociadas a la formación y capacitación requeridas anualmente por el personal de la entidad.</t>
  </si>
  <si>
    <t>Identifica las necesidades de conocimiento asociadas a la formación y capacitación requeridas anualmente por el personal de la entidad.</t>
  </si>
  <si>
    <t xml:space="preserve">Identifica las necesidades de conocimiento y lleva a cabo la formación y capacitación requerida anualmente por el personal de la entidad. </t>
  </si>
  <si>
    <t xml:space="preserve">Identifica las necesidades de conocimiento y lleva a cabo la formación y capacitación requerida anualmente por el personal de la entidad. Posteriormente, evalúa los resultados. </t>
  </si>
  <si>
    <t>Identifica las necesidades de conocimiento y lleva a cabo la formación y capacitación requerida anualmente por el personal de la entidad. Posteriormente, evalúa los resultados e implementa acciones de mejora.</t>
  </si>
  <si>
    <t xml:space="preserve">La entidad no emplea métodos de creación e ideación. </t>
  </si>
  <si>
    <t>Emplea y divulga al personal de la entidad métodos de creación e ideación para generar soluciones efectivas a problemas cotidianos de la entidad.</t>
  </si>
  <si>
    <t>La entidad no cuenta con espacios de ideación e innovación.</t>
  </si>
  <si>
    <t>Cuenta con espacios de ideación e innovación en la entidad.</t>
  </si>
  <si>
    <t>Cuenta con espacios disponibles, adecuados, diferenciados y divulgados para llevar a cabo los procesos de ideación e innovación.</t>
  </si>
  <si>
    <t>La entidad no desarrolla pruebas de experimentación.</t>
  </si>
  <si>
    <t xml:space="preserve">Desarrolla pruebas de experimentación. </t>
  </si>
  <si>
    <t xml:space="preserve">Documenta los resultados de las pruebas de experimentación. </t>
  </si>
  <si>
    <t>Implementar una estrategia de cultura organizacional orientada a la innovación en la entidad y analizar sus resultados.</t>
  </si>
  <si>
    <t>Identificar, analizar, evaluar y poner en marcha métodos para aplicar procesos de innovación en la entidad.</t>
  </si>
  <si>
    <t xml:space="preserve">Incluir en el Plan Estratégico del Talento Humano el fortalecimiento de capacidades en innovación y llevar a cabo el seguimiento y evaluación de los resultados. </t>
  </si>
  <si>
    <t xml:space="preserve">Identificar las necesidades de investigación en la entidad, implementar acciones y evaluarlas. </t>
  </si>
  <si>
    <t>Identificar, clasificar y actualizar el conocimiento tácito de la entidad para la planeación del conocimiento requerido por la entidad.</t>
  </si>
  <si>
    <t>Priorizar las necesidades de tecnología para la gestión del conocimiento y la innovación en la entidad, contar con acciones a corto, mediano y largo plazo para su adecuada gestión y evaluarlas periódicamente.</t>
  </si>
  <si>
    <t>Desarrollar y fortalecer las habilidades y competencias del talento humano en materia de analítica institucional.</t>
  </si>
  <si>
    <t>Desarrollar análisis descriptivos, predictivos y prospectivos de los resultados de su gestión para determinar el grado avance de las políticas a cargo de la entidad y toma acciones de mejora.</t>
  </si>
  <si>
    <t>La entidad no ha identificado métodos de innovación.</t>
  </si>
  <si>
    <t>Identifica métodos para poner en marcha procesos de innovación.</t>
  </si>
  <si>
    <t>Identifica y analiza métodos para poner en marcha procesos de innovación.</t>
  </si>
  <si>
    <t>Identifica, analiza y evalúa métodos para poner en marcha procesos de innovación.</t>
  </si>
  <si>
    <t>Pone en marcha métodos para aplicar procesos de innovación en la entidad.</t>
  </si>
  <si>
    <t>El Plan Estratégico del Talento Humano de la entidad no contempla el fortalecimiento de capacidades en innovación.</t>
  </si>
  <si>
    <t>El Plan Estratégico del Talento Humano de la entidad incluye el fortalecimiento de capacidades en innovación.</t>
  </si>
  <si>
    <t>El Plan Estratégico del Talento Humano de la entidad incluye el fortalecimiento de capacidades en innovación y lleva a cabo seguimiento a los resultados.</t>
  </si>
  <si>
    <t>La entidad no identifica necesidades de investigación.</t>
  </si>
  <si>
    <t>Identifica las necesidades de investigación de la entidad.</t>
  </si>
  <si>
    <t>Identifica las necesidades de investigación de la entidad y lleva a cabo acciones para gestionarlas.</t>
  </si>
  <si>
    <t>El personal de la entidad no asiste a eventos académicos gestionados por la entidad.</t>
  </si>
  <si>
    <t>Asiste a eventos académicos gestionados por la entidad.</t>
  </si>
  <si>
    <t xml:space="preserve">La entidad no cuenta con herramientas para uso y apropiación del conocimiento. </t>
  </si>
  <si>
    <t>Cuenta con herramientas para uso y apropiación del conocimiento.</t>
  </si>
  <si>
    <t xml:space="preserve">Cuenta con herramientas para uso y apropiación del conocimiento y su estado de funcionamiento es evaluado parcialmente. </t>
  </si>
  <si>
    <t>Cuenta con herramientas para uso y apropiación del conocimiento y su estado de funcionamiento es evaluado periódicamente.</t>
  </si>
  <si>
    <t>Evalúa el estado de funcionamiento de sus herramientas para uso y apropiación del conocimiento permanentemente y lleva a cabo acciones de mejora.</t>
  </si>
  <si>
    <t>La entidad no cuenta con la identificación de su conocimiento tácito.</t>
  </si>
  <si>
    <t>Identifica su conocimiento tácito.</t>
  </si>
  <si>
    <t>Identifica y clasifica su conocimiento tácito.</t>
  </si>
  <si>
    <t>Identifica y clasifica su conocimiento tácito, además, lo actualiza periódicamente.</t>
  </si>
  <si>
    <t>Identifica, clasifica y actualiza periódicamente su conocimiento tácito para la planeación del conocimiento requerido por la entidad.</t>
  </si>
  <si>
    <t>No se encuentran priorizadas las necesidades de tecnología para la gestión del conocimiento y la innovación en la entidad.</t>
  </si>
  <si>
    <t>Identifica parcialmente las necesidades de tecnología para la gestión del conocimiento y la innovación en la entidad.</t>
  </si>
  <si>
    <t>Identifica las necesidades de tecnología para la gestión del conocimiento y la innovación en la entidad.</t>
  </si>
  <si>
    <t>Prioriza las necesidades de tecnología para la gestión del conocimiento y la innovación en la entidad y cuenta con acciones a corto, mediano y largo plazo para su adecuada gestión.</t>
  </si>
  <si>
    <t>La entidad no cuenta con herramientas de analítica institucional.</t>
  </si>
  <si>
    <t>Cuenta con herramientas de analítica institucional para el tratamiento de datos.</t>
  </si>
  <si>
    <t>El talento humano de la entidad conoce y usa las herramientas de analítica institucional para el tratamiento de datos.</t>
  </si>
  <si>
    <t>Cuenta con talento humano especializado que conoce y usa las herramientas de analítica institucional para el tratamiento de datos. Así mismo, ha identificado otras herramientas (incluyendo en línea) que pueden ser utilizadas para el tratamiento de datos.</t>
  </si>
  <si>
    <t>La entidad no cuenta con parámetros establecidos para la recolección de datos.</t>
  </si>
  <si>
    <t>Cuenta con parámetros establecidos para la recolección de datos.</t>
  </si>
  <si>
    <t>Cuenta con parámetros y procedimientos establecidos para la recolección de datos de calidad.</t>
  </si>
  <si>
    <t>Cuenta con parámetros y procedimientos establecidos para la recolección de datos de calidad que permiten llevar a cabo su análisis, además, son conocidos por el talento humano de la entidad.</t>
  </si>
  <si>
    <t xml:space="preserve">La entidad no lleva a cabo análisis de datos e información. </t>
  </si>
  <si>
    <t>Llevó a cabo el diagnóstico de las necesidades de conocimiento en materia de analítica institucional.</t>
  </si>
  <si>
    <t>Diagnostica las necesidades de conocimiento en materia de analítica institucional y cuenta con capacitaciones programadas para atender dichas necesidades.</t>
  </si>
  <si>
    <t>La entidad no lleva a cabo análisis de los resultados de su gestión.</t>
  </si>
  <si>
    <t>Lleva a cabo análisis descriptivos de los resultados de su gestión.</t>
  </si>
  <si>
    <t>Lleva a cabo análisis descriptivos y predictivos de los resultados de su gestión.</t>
  </si>
  <si>
    <t>Lleva a cabo análisis descriptivos, predictivos y prospectivos de los resultados de su gestión.</t>
  </si>
  <si>
    <t>La entidad no cuenta con repositorio de información.</t>
  </si>
  <si>
    <t>Cuenta con repositorios de información.</t>
  </si>
  <si>
    <t>Contar con documentación de la memoria institucional de fácil acceso, así mismo, llevar a cabo la divulgación de dicha información a sus grupos de valor a través de medios físicos y/o digitales.</t>
  </si>
  <si>
    <t xml:space="preserve">Contar con estrategias y planes de comunicación para compartir y difundir el conocimiento que produce la entidad tanto al interior como al exterior de esta, a través de herramientas físicas y digitales. </t>
  </si>
  <si>
    <t xml:space="preserve">Participar con las buenas prácticas en sus proyectos de gestión en convocatorias o premios nacionales e internacional.  </t>
  </si>
  <si>
    <t>Desarrollar proyectos de aprendizaje en equipo (PAE) dentro de su planeación anual de acuerdo con las necesidades de conocimiento de la entidad. Evaluar los resultados para llevar a cabo acciones de mejora.</t>
  </si>
  <si>
    <t xml:space="preserve">Contar con alianzas para fomentar soluciones innovadoras, nuevos o mejorados métodos y tecnologías para la entidad. </t>
  </si>
  <si>
    <t>La entidad no ha generado documentos de memoria institucional.</t>
  </si>
  <si>
    <t>Cuenta con lineamientos para la documentación de la memoria institucional.</t>
  </si>
  <si>
    <t>Cuenta con una estrategia de comunicación para difundir el conocimiento que produce la entidad al interior de esta.</t>
  </si>
  <si>
    <t xml:space="preserve">Cuenta con estrategias de comunicación para compartir y difundir el conocimiento que produce la entidad al interior de esta, a través de herramientas físicas y digitales. </t>
  </si>
  <si>
    <t xml:space="preserve">Cuenta con estrategias y planes de comunicación para compartir y difundir el conocimiento que produce la entidad tanto al interior como al exterior de esta, a través de herramientas físicas y digitales. </t>
  </si>
  <si>
    <t>Participa en programas, convocatorias o premios nacionales con las buenas prácticas de sus proyectos de gestión.</t>
  </si>
  <si>
    <t>Participa en programas, convocatorias o premios nacionales e internacionales con las buenas prácticas de sus proyectos de gestión.</t>
  </si>
  <si>
    <t>La entidad no cuenta con espacios de cocreación.</t>
  </si>
  <si>
    <t>La entidad ha identificado los espacios formales para compartir ideas.</t>
  </si>
  <si>
    <t>Cuenta con espacios formales de cocreación.</t>
  </si>
  <si>
    <t>La entidad no cuenta con los espacios formales para compartir y retroalimentar su conocimiento.</t>
  </si>
  <si>
    <t>El personal de la entidad no participa en espacios de gestión del conocimiento.</t>
  </si>
  <si>
    <t>Participa en espacios de gestión del conocimiento al interior de la entidad.</t>
  </si>
  <si>
    <t>Participa en espacios de gestión del conocimiento al interior de la entidad y los documenta.</t>
  </si>
  <si>
    <t>Participa en espacios nacionales de gestión del conocimiento, los documenta y comparte la experiencia al interior de la entidad.</t>
  </si>
  <si>
    <t>Participa en espacios nacionales e internacionales de gestión del conocimiento, los documenta y comparte la experiencia al interior de la entidad.</t>
  </si>
  <si>
    <t>Hace parte de redes de conocimiento, comunidades de práctica o equipos transversales.</t>
  </si>
  <si>
    <t>Identifica posibles actores para generar alianzas estratégicas que fortalezcan acciones de innovación en su entidad.</t>
  </si>
  <si>
    <t>Contar con herramientas de analítica institucional para el tratamiento de datos conocidas y son usadas por el talento humano de la entidad .</t>
  </si>
  <si>
    <t>Genera espacios formales para compartir y retroalimentar su conocimiento de manera esporádica.</t>
  </si>
  <si>
    <t>Identificar los riesgos relacionados con la fuga de capital intelectual de la entidad y llevar a cabo acciones para evitar la pérdida de conocimiento.</t>
  </si>
  <si>
    <t>Identificar y evaluar el estado de funcionamiento de las herramientas de uso y apropiación del conocimiento.</t>
  </si>
  <si>
    <t>Prioriza las necesidades de tecnología para la gestión del conocimiento y la innovación en la entidad y cuenta con acciones a corto, mediano y largo plazo para su adecuada gestión, que son evaluadas periódicamente.</t>
  </si>
  <si>
    <t>Contar con parámetros y procedimientos para la recolección de datos de calidad que permitan llevar a cabo su análisis para la toma de decisiones basadas en evidencia.</t>
  </si>
  <si>
    <t xml:space="preserve">
Contar con espacios formales para compartir y retroalimentar su conocimiento en la programación de la entidad, evaluar su efectividad y llevar a cabo acciones de mejora.
</t>
  </si>
  <si>
    <t xml:space="preserve">
Participar en espacios nacionales e internacionales de gestión del conocimiento, documentarlos y compartir la experiencia al interior de la entidad.</t>
  </si>
  <si>
    <t>Participar activamente en redes de conocimiento, comunidades de práctica o equipos transversales para intercambiar experiencias, fomentar el aprendizaje y la innovación pública, además de plantear soluciones a problemas de la administración pública.</t>
  </si>
  <si>
    <t>21 - 40</t>
  </si>
  <si>
    <t>41 - 60</t>
  </si>
  <si>
    <t>61 - 80</t>
  </si>
  <si>
    <t>21 -  40</t>
  </si>
  <si>
    <t>81 - 100</t>
  </si>
  <si>
    <t>Puntaje 
(0 - 100)</t>
  </si>
  <si>
    <t>1 - 20</t>
  </si>
  <si>
    <r>
      <t xml:space="preserve">Cuando se ingresa un puntaje, esa columna automáticamente mostrará el color que corresponde según la escala.  Así mismo, la calificación de las categorías, de los componentes y la calificación total se generan automáticamente. Recuerde sólo ingresar puntajes de </t>
    </r>
    <r>
      <rPr>
        <b/>
        <sz val="11"/>
        <color theme="1"/>
        <rFont val="Arial"/>
        <family val="2"/>
      </rPr>
      <t>1 a 100.</t>
    </r>
  </si>
  <si>
    <t xml:space="preserve">Contar con espacios de ideación e innovación </t>
  </si>
  <si>
    <r>
      <t xml:space="preserve">Evaluar los resultados de los procesos de ideación </t>
    </r>
    <r>
      <rPr>
        <sz val="10"/>
        <color rgb="FF002060"/>
        <rFont val="Arial"/>
        <family val="2"/>
      </rPr>
      <t xml:space="preserve">adelantados en la entidad y analiza los resultados. </t>
    </r>
  </si>
  <si>
    <r>
      <t>La entidad no cuenta con mecanismos de evaluación para sus procesos de ideación</t>
    </r>
    <r>
      <rPr>
        <sz val="10"/>
        <color rgb="FFFF0000"/>
        <rFont val="Arial"/>
        <family val="2"/>
      </rPr>
      <t>.</t>
    </r>
  </si>
  <si>
    <t>Cuenta con mecanismos para evaluar los procesos de ideación de la entidad.</t>
  </si>
  <si>
    <t>Evalúa los procesos de ideación de la entidad y registra los resultados.</t>
  </si>
  <si>
    <t>Evalúa los procesos de ideación de la entidad y analiza los resultados.</t>
  </si>
  <si>
    <t xml:space="preserve">Desarrollar pruebas de experimentación, documentar y analizar los resultados </t>
  </si>
  <si>
    <t>Participar en eventos de innovación.</t>
  </si>
  <si>
    <t>La entidad no participa en eventos de innovación.</t>
  </si>
  <si>
    <t>Asiste a eventos de innovación.</t>
  </si>
  <si>
    <t>Asiste a eventos de innovación y lo documenta.</t>
  </si>
  <si>
    <t>Participa en eventos y actividades de innovación, los documenta y comparte los resultados.</t>
  </si>
  <si>
    <t>Participa en eventos y actividades de innovación, lo documenta, comparte los resultados y genera nuevas necesidades de conocimiento en la entidad.</t>
  </si>
  <si>
    <t>Identifica las necesidades de investigación de la entidad, lleva a cabo acciones para gestionarlas y participa en el desarrollo de investigaciones.</t>
  </si>
  <si>
    <t>Identifica las necesidades de investigación de la entidad, lleva a cabo acciones para gestionarlas, participa en el desarrollo de investigaciones y socializa los resultados.</t>
  </si>
  <si>
    <t xml:space="preserve">Participar en eventos académicos nacionales o internacionales gestionados por la entidad como asistente o panelista </t>
  </si>
  <si>
    <t>Identificación, apropiación y funcionamiento de los repositorios de conocimiento.</t>
  </si>
  <si>
    <r>
      <rPr>
        <sz val="10"/>
        <color rgb="FF002060"/>
        <rFont val="Arial"/>
        <family val="2"/>
      </rPr>
      <t>Contar con repositorios de conocimiento de fácil acceso y socializados al interior de la entidad</t>
    </r>
    <r>
      <rPr>
        <sz val="10"/>
        <color rgb="FFFF6600"/>
        <rFont val="Arial"/>
        <family val="2"/>
      </rPr>
      <t/>
    </r>
  </si>
  <si>
    <t>Cuenta con repositorios de conocimiento.</t>
  </si>
  <si>
    <t xml:space="preserve">Cuenta con repositorios de conocimiento, que son de fácil acceso </t>
  </si>
  <si>
    <t>Cuenta con repositorios de conocimiento, que son de fácil acceso y socializados al interior de la entidad.</t>
  </si>
  <si>
    <t xml:space="preserve">Contar con repositorios de buenas prácticas </t>
  </si>
  <si>
    <t>La entidad no cuenta con repositorio de buenas prácticas.</t>
  </si>
  <si>
    <t>Cuenta con repositorios de buenas practicas.</t>
  </si>
  <si>
    <t xml:space="preserve">Cuenta con repositorios de buenas prácticas de fácil acceso para el talento humano de la entidad </t>
  </si>
  <si>
    <t>Cuenta con repositorios de buenas prácticas de fácil acceso para el talento humano de la entidad. Este repositorio se actualiza periódicamente.</t>
  </si>
  <si>
    <t>Contar con repositorios de lecciones aprendidas</t>
  </si>
  <si>
    <t>La entidad no cuenta con repositorio de lecciones aprendidas.</t>
  </si>
  <si>
    <t>Cuenta con repositorios de lecciones aprendidas.</t>
  </si>
  <si>
    <t>Cuenta con repositorios de lecciones aprendidas de fácil acceso para el talento humano de la entidad. Este repositorio se actualiza periódicamente.</t>
  </si>
  <si>
    <t>Gestionar los datos de la entidad.</t>
  </si>
  <si>
    <t>Identifica y clasifica los datos y la información susceptibles de análisis para la toma de decisiones.</t>
  </si>
  <si>
    <t xml:space="preserve">Lleva a cabo análisis de datos e información para la toma de decisiones y es socializado. </t>
  </si>
  <si>
    <t>La entidad no ha identificado las habilidades y competencias del talento humano en materia de analítica.</t>
  </si>
  <si>
    <t>Cuenta con documentación de la memoria institucional de acuerdo con lineamientos establecidos en la entidad.</t>
  </si>
  <si>
    <t>Cuenta con documentación de la memoria institucional de acuerdo con lineamientos establecidos en la entidad y es de fácil acceso para sus grupos de valor.</t>
  </si>
  <si>
    <t>Cuenta con documentación de la memoria institucional de acuerdo con lineamientos establecidos en la entidad, es de fácil acceso para sus grupos de valor y ha sido divulgada a través de medios físicos y/o digitales.</t>
  </si>
  <si>
    <t>La entidad no cuenta con estrategias comunicativas o herramientas para compartir o difundir su conocimiento.</t>
  </si>
  <si>
    <t>Define una estrategia de comunicación para difundir el conocimiento que produce la entidad.</t>
  </si>
  <si>
    <t>Generar espacios formales e informales de cocreación que son reconocidos por el talento humano y los grupos de valor</t>
  </si>
  <si>
    <t>Cuenta con espacios formales en la programación de la entidad para compartir y retroalimentar su conocimiento y evalúa su efectividad.</t>
  </si>
  <si>
    <t>Cuenta con espacios formales en la programación de la entidad, para compartir y retroalimentar su conocimiento, evalúa su efectividad y lleva a cabo acciones de mejora.</t>
  </si>
  <si>
    <t>No hace parte de redes de conocimiento, comunidades de práctica o equipos transversales.</t>
  </si>
  <si>
    <t>Participa y transfiere conocimiento en redes, comunidades de práctica o equipos transversales.</t>
  </si>
  <si>
    <t xml:space="preserve">Participa, transfiere conocimiento e intercambia experiencias en redes, comunidades de práctica o equipos transversales. </t>
  </si>
  <si>
    <t>Participa, transfiere conocimiento  e intercambia experiencias en redes, comunidades de práctica. Fomenta el aprendizaje y la innovación pública, además, plantea soluciones a problemas.</t>
  </si>
  <si>
    <t>Mantener cooperación con otras entidades, organismos o instituciones que potencien el conocimiento de la entidad y facilitar su intercambio.</t>
  </si>
  <si>
    <t>No identifica su oferta y demanda de cooperación.</t>
  </si>
  <si>
    <t>Identifica su oferta y demanda de cooperación.</t>
  </si>
  <si>
    <t>La entidad ha divulgado su oferta y demanda de cooperación.</t>
  </si>
  <si>
    <t>Mantiene cooperación técnica con otras entidades, organismos o instituciones que potencian el conocimiento de la entidad y facilitan su intercambio.</t>
  </si>
  <si>
    <t>RESULTADOS POLÍTICA CONTROL INTERNO</t>
  </si>
  <si>
    <t>Rangos</t>
  </si>
  <si>
    <t>Categorías del componente 2</t>
  </si>
  <si>
    <t>Acciones</t>
  </si>
  <si>
    <t>Analítica Institucional</t>
  </si>
  <si>
    <t>Identificación de conocimiento relevante para la entidad</t>
  </si>
  <si>
    <t>Identificación, apropiación y funcionamiento de los repositorios de conocimiento</t>
  </si>
  <si>
    <t xml:space="preserve">Contar con espacios formales para compartir y retroalimentar su conocimiento en la programación de la entidad, evaluar su efectividad y llevar a cabo acciones de mejora.
</t>
  </si>
  <si>
    <t>Participar en espacios nacionales e internacionales de gestión del conocimiento, documentarlos y compartir la experiencia al interior de la entidad.</t>
  </si>
  <si>
    <t>#</t>
  </si>
  <si>
    <t>Responsabilidades de la Alta dirección y Comité Institucional de Coordinación de Control Interno (línea estratégica)</t>
  </si>
  <si>
    <t>Responsabilidades gerentes públicos y líderes de proceso (primera Línea de defensa)</t>
  </si>
  <si>
    <t>Responsabilidades de los servidores encargados del monitoreo y evaluación de controles y gestión del riesgo (segunda línea de defensa)</t>
  </si>
  <si>
    <t>Responsabilidades del área de control interno (tercera línea de defensa)</t>
  </si>
  <si>
    <t>Responsabilidades del área de control interno</t>
  </si>
  <si>
    <t xml:space="preserve">Identificar, capturar, clasificar y organizar el conocimiento explícito de la entidad en medios físicos y/o digitales.  </t>
  </si>
  <si>
    <t xml:space="preserve">Identifica, captura y organiza el conocimiento explícito de la entidad en medios físicos y/o digitales. </t>
  </si>
  <si>
    <t>Identifica, captura, organiza y actualiza periódicamente el conocimiento explícito de la entidad en medios físicos y/o digitales.</t>
  </si>
  <si>
    <t xml:space="preserve">Contar con un inventario del conocimiento explícito de la entidad actualizado, de fácil acceso y articulado con la política de gestión documental.  </t>
  </si>
  <si>
    <t>Cuenta con un inventario del conocimiento explícito de la entidad actualizado.</t>
  </si>
  <si>
    <t>Cuenta con un inventario del conocimiento explícito de la entidad actualizado y articulado con la política de gestión documental.</t>
  </si>
  <si>
    <t>Identificar, clasificar, priorizar y gestionar el conocimiento relevante para el logro de la misionalidad de la entidad.</t>
  </si>
  <si>
    <t>No ha identificado el conocimiento más relevante para el logro de la misionalidad de la entidad.</t>
  </si>
  <si>
    <t>Identifica, clasifica y prioriza el conocimiento más relevante para el logro de la misionalidad de la entidad.</t>
  </si>
  <si>
    <t>Identifica y clasifica el conocimiento más relevante para el logro de la misionalidad de la entidad.</t>
  </si>
  <si>
    <t>Identifica el conocimiento más relevante para el logro de la misionalidad de la entidad.</t>
  </si>
  <si>
    <t>Identifica los riesgos relacionados con la fuga de capital intelectual de la entidad y lleva a cabo procesos de gestión de dichos riesgos.</t>
  </si>
  <si>
    <t>La entidad no cuenta con un equipo o persona para la implementación del Plan de Acción de Gestión del Conocimiento y la Innovación.</t>
  </si>
  <si>
    <r>
      <t>Evalúa los procesos de ideación</t>
    </r>
    <r>
      <rPr>
        <sz val="10"/>
        <color rgb="FFFF0000"/>
        <rFont val="Arial"/>
        <family val="2"/>
      </rPr>
      <t xml:space="preserve"> </t>
    </r>
    <r>
      <rPr>
        <sz val="10"/>
        <color rgb="FF002060"/>
        <rFont val="Arial"/>
        <family val="2"/>
      </rPr>
      <t>de la entidad.</t>
    </r>
  </si>
  <si>
    <t>Desarrollar pruebas de experimentación, documentar, analizar y tomar decisiones sobre los resultados.</t>
  </si>
  <si>
    <t xml:space="preserve">Emplea métodos de creación e ideación para generar soluciones efectivas a problemas cotidianos de la entidad. </t>
  </si>
  <si>
    <t xml:space="preserve">Documenta y analiza los resultados de las pruebas de experimentación. </t>
  </si>
  <si>
    <t>Implementar una estrategia de cultura organizacional orientada a la gestión del conocimiento y la innovación en la entidad y analizar sus resultados.</t>
  </si>
  <si>
    <t>La entidad no cuenta con una estrategia de cultura organizacional orientada a la gestión del conocimiento y la innovación.</t>
  </si>
  <si>
    <t>Orienta la implementación de la estrategia de cultura organizacional relacionada a la gestión del conocimiento y la innovación y analiza sus resultados.</t>
  </si>
  <si>
    <t>Orienta la implementación de la estrategia de cultura organizacional relacionada a la gestión del conocimiento y la innovación.</t>
  </si>
  <si>
    <t xml:space="preserve">El Plan Estratégico del Talento Humano incluye acciones para el fortalecimiento de capacidades en innovación. Además, la entidad lleva a cabo el seguimiento, evalúa los resultados y toma acciones de mejora. </t>
  </si>
  <si>
    <t xml:space="preserve">El Plan Estratégico del Talento Humano incluye acciones para el fortalecimiento de capacidades en innovación. Además, la entidad lleva a cabo el seguimiento y evaluación de los resultados. </t>
  </si>
  <si>
    <t>Participa como panelista en eventos académicos nacionales gestionados por la entidad.</t>
  </si>
  <si>
    <t>Participa como panelista en eventos académicos internacionales gestionados por la entidad.</t>
  </si>
  <si>
    <t>Participa como panelista en eventos académicos al interior de la entidad.</t>
  </si>
  <si>
    <t xml:space="preserve">Participar en eventos académicos nacionales o internacionales gestionados por la entidad como asistente o panelista. </t>
  </si>
  <si>
    <t>Identificar, clasificar y actualizar el conocimiento tácito para la planeación del conocimiento requerido por la entidad.</t>
  </si>
  <si>
    <r>
      <rPr>
        <sz val="10"/>
        <color rgb="FF002060"/>
        <rFont val="Arial"/>
        <family val="2"/>
      </rPr>
      <t>Contar con repositorios de conocimiento de fácil acceso y socializados al interior de la entidad</t>
    </r>
    <r>
      <rPr>
        <sz val="10"/>
        <color rgb="FFFF0000"/>
        <rFont val="Arial"/>
        <family val="2"/>
      </rPr>
      <t>.</t>
    </r>
  </si>
  <si>
    <t>Cuenta con repositorios de buenas prácticas de fácil acceso para el talento humano de la entidad. Este repositorio se actualiza periódicamente y se desarrollan estrategias de difusión.</t>
  </si>
  <si>
    <t>Contar con repositorios de lecciones aprendidas.</t>
  </si>
  <si>
    <t>Cuenta con repositorios de lecciones aprendidas de fácil acceso para el talento humano de la entidad.</t>
  </si>
  <si>
    <t>Identifica los datos y la información susceptibles de análisis.</t>
  </si>
  <si>
    <t>Lleva a cabo análisis de datos e información para la toma de decisiones, es socializado y retroalimentado.</t>
  </si>
  <si>
    <t>Contar con herramientas de analítica institucional para el tratamiento de datos conocidas y usadas por el talento humano de la entidad .</t>
  </si>
  <si>
    <t>Cuenta con un inventario herramientas de analítica institucional para el tratamiento de datos y es conocido por su talento humano.</t>
  </si>
  <si>
    <t>Lleva a cabo análisis descriptivos, predictivos y prospectivos de los resultados de su gestión, además determina el grado de avance de las políticas a su cargo y toma acciones de mejora.</t>
  </si>
  <si>
    <t>Cuenta con espacios formales en la programación de la entidad para compartir y retroalimentar su conocimiento.</t>
  </si>
  <si>
    <t>Cuenta con alianzas estratégicas que generan soluciones innovadoras para la entidad a través de nuevos o mejorados métodos y tecnologías.</t>
  </si>
  <si>
    <t xml:space="preserve">Contar con alianzas para fomentar soluciones innovadoras, a través de nuevos o mejorados métodos y tecnologías para la entidad. </t>
  </si>
  <si>
    <t xml:space="preserve">La entidad ha divulgado su oferta y demanda de cooperación y cuenta con mecanismos de interacción con otras entidades. </t>
  </si>
  <si>
    <t>Emplea, divulga y documenta los métodos de creación e ideación para generar soluciones efectivas a problemas cotidianos de la entidad.</t>
  </si>
  <si>
    <t>Emplea, divulga, documenta y evalúa los métodos de creación e ideación para generar soluciones efectivas a problemas cotidianos de la entidad.</t>
  </si>
  <si>
    <t xml:space="preserve">Emplear, divulgar, documentar y evaluar métodos de creación e ideación para generar soluciones efectivas a problemas cotidianos de la entidad. </t>
  </si>
  <si>
    <t>Contar con espacios de ideación e innovación.</t>
  </si>
  <si>
    <t>Cuenta con espacios disponibles, adecuados y diferenciados  para llevar a cabo los procesos de ideación e innovación.</t>
  </si>
  <si>
    <t>Cuenta con espacios disponibles, adecuados, diferenciados y divulgados para llevar a cabo los procesos de ideación e innovación.  Estos espacios tienen una programación de actividades.</t>
  </si>
  <si>
    <t>AUTODIAGNÓSTICO DE GESTIÓN DEL CONOCIMIENTO Y LA INNOVACIÓN-</t>
  </si>
  <si>
    <t>Documenta y analiza los resultados de las pruebas de experimentación y toma decisiones sobre los resultados.</t>
  </si>
  <si>
    <t>La entidad cuenta con una estrategia de cultura organizacional orientada a la gestión del conocimiento y la innovación.</t>
  </si>
  <si>
    <t>La entidad se encuentra estructurando una estrategia de cultura organizacional orientada a la gestión del conocimiento y la innovación.</t>
  </si>
  <si>
    <t>Cuenta con repositorios de lecciones aprendidas de fácil acceso para el talento humano de la entidad. Este repositorio se actualiza periódicamente y se desarrollan estrategias de difusión.</t>
  </si>
  <si>
    <t>Desarrolla y fortalece las habilidades y competencias del talento humano de la entidad en materia de analítica institucional, a través de capacitaciones que son evaluadas y cuentan con acciones de mejora.</t>
  </si>
  <si>
    <t>Desarrolla y fortalece las habilidades y competencias del talento humano de la entidad en materia de analítica institucional, a través de capacitaciones que son evaluadas.</t>
  </si>
  <si>
    <t>La entidad no cuenta con alianzas para fomentar soluciones innovadoras en su entidad.</t>
  </si>
  <si>
    <t>Cuenta con alianzas estratégicas y ejecuta acciones que generan soluciones innovadoras para la entidad a través de nuevos o mejorados métodos y tecnologías.</t>
  </si>
  <si>
    <t xml:space="preserve">Cuenta con alianzas estratégicas y ejecuta acciones que generan soluciones innovadoras para la entidad a través de nuevos o mejorados métodos y tecnologías. Además, hace seguimiento a los planes de trabajo conjunto. </t>
  </si>
  <si>
    <t>Generar espacios formales e informales de cocreación que son reconocidos por el talento humano y los grupos de valor.</t>
  </si>
  <si>
    <t>Cuenta con espacios formales e informales de cocreación que son reconocidos por el talento humano de la entidad.</t>
  </si>
  <si>
    <t>Cuenta con espacios formales e informales de cocreación que son reconocidos por el talento humano de la entidad y sus grupos de valor.</t>
  </si>
  <si>
    <t>Contar con repositorios de buenas prácticas.</t>
  </si>
  <si>
    <t xml:space="preserve">Identifica los riesgos relacionados con la fuga de capital intelectual de la entidad y lleva a cabo la gestión y documentación de los riesgos asociados a la pérdida del conocimiento explícito.
</t>
  </si>
  <si>
    <t xml:space="preserve">Identifica los riesgos relacionados con la fuga de capital intelectual de la entidad y lleva a cabo la gestión y documentación de los riesgos asociados a la pérdida del conocimiento explícito y tácito. </t>
  </si>
  <si>
    <t xml:space="preserve">Evaluar los resultados de los procesos de ideación adelantados en la entidad y analizar los resultados. </t>
  </si>
  <si>
    <t>Contar con parámetros y procedimientos para la recolección de datos de calidad que permitan llevar a cabo su análisis para la toma de decisiones basadas en evidencias.</t>
  </si>
  <si>
    <t>Cuenta con parámetros y procedimientos para la recolección de datos de calidad que permiten llevar a cabo su análisis para la posterior toma de decisiones basadas en evidencias.</t>
  </si>
  <si>
    <t>La entidad no cuenta con lineamientos para la generación de acciones de aprendizaje basadas en problemas o proyectos.</t>
  </si>
  <si>
    <t>Cuenta con lineamientos para llevar a cabo acciones de aprendizaje basadas en problemas o proyectos.</t>
  </si>
  <si>
    <t>Lleva a cabo acciones de aprendizaje basadas en problemas o proyectos, dentro de su planeación anual, de acuerdo con las necesidades de conocimiento de la entidad y evalúa los resultados.</t>
  </si>
  <si>
    <t xml:space="preserve">Lleva a cabo acciones de aprendizaje basadas en problemas o proyectos, dentro de su planeación anual, de acuerdo con las necesidades de conocimiento de la entidad, evalúa los resultados y toma acciones de mejora. </t>
  </si>
  <si>
    <t>Llevar a cabo acciones de aprendizaje basadas en problemas o proyectos, dentro de su planeación anual, de acuerdo con las necesidades de conocimiento de la entidad, evaluar los resultados y tomar acciones de mejora.</t>
  </si>
  <si>
    <t>Lleva a cabo acciones de aprendizaje basadas en problemas o proyectos, dentro de su planeación anual, de acuerdo con las necesidades de conocimiento de la entidad.</t>
  </si>
  <si>
    <t xml:space="preserve">Participar con las buenas prácticas en convocatorias o premios nacionales e internacionales.  </t>
  </si>
  <si>
    <t>La entidad no identifica buenas prácticas.</t>
  </si>
  <si>
    <t>La entidad no documenta buenas prácticas</t>
  </si>
  <si>
    <t>Documenta las buenas prácticas.</t>
  </si>
  <si>
    <t>Contar con una persona o equipo que evalúe, implemente, haga seguimiento y lleve a cabo acciones de mejora al plan de acción de Gestión del Conocimiento y la Innovación, en el marco del MIPG.</t>
  </si>
  <si>
    <t>Cuenta con una persona para la implementación del plan de acción de Gestión del Conocimiento y la Innovación, en el marco del MIPG.</t>
  </si>
  <si>
    <t>Cuenta con un equipo que implementa y evalúa el plan de acción de Gestión del Conocimiento y la Innovación, en el marco del MIPG.</t>
  </si>
  <si>
    <t>Cuenta con un equipo que implementa, evalúa y hace seguimiento al plan de acción de Gestión del Conocimiento y la Innovación, en el marco del MIPG.</t>
  </si>
  <si>
    <t>Cuenta con un equipo que implementa, evalúa, hace seguimiento y lleva a cabo acciones de mejora al plan de acción de Gestión del Conocimiento y la Innovación, en el marco del MIPG.</t>
  </si>
  <si>
    <t>Se identifica, captura, clasifica  el conocimiento como una herramienta primordial, para mejorar la calidad de los procesos, en especial del conocimiento explicito producido en la entidad, a través de las plntillas de retención del Conocimiento</t>
  </si>
  <si>
    <t>Existe un inventario de flujo de información de las diferentes Secretarías y el tipo de información que cada una genera, además en la entidad existe un área de gestión documental y el Banco de conocimiento, está diseñada la intranet con la informacion más relevante de cada secretaria y la página Web de la Gobernación del Quindío.</t>
  </si>
  <si>
    <t>El conocimiento relevante de la entidad si se encuentra identificado, clasificado y priorizado. Se han promocionado estrategias novedosas para la difusión y apropiación del conocimiento a través de los Webinar, los planes y políticas públicas que se encuentran en la página web de la Gobernación del Quindío, además la satisfacción al usuario, PQRS, el link de atención al ciudadano, caravanas de activación económica, la gobernación del billón, rendición de cuentas del Plan de Desarrollo, , , espacio en la página web de la gobernación de transparencia, participación y banco del conocimiento, entre otras.</t>
  </si>
  <si>
    <t>Se actualizo el Mapa de Riesgo de Fuga del Capital Intelectual, se aprobó el Plan Institucional de Capacitaciones, el programa de inducción y reinducción `para la vigencia 2023,  informe de plantilla de retención del conocimiento para los colaboradores de la entidad.</t>
  </si>
  <si>
    <t>El conocimiento se presenta de manera explícita en los documentos soporte de los procesos, bases de datos, los planes y programas, en la   Dirección del Talento Humano y las capacitaciones realizadas por las diferentes Secretarías.</t>
  </si>
  <si>
    <t xml:space="preserve"> Para dar cumplimiento a la Política "Gestión del Conocimiento y la Innovación", se realizó el Acto Administrativo 656 del 18 de diciembre de 2020, a través de la cual se conformó del Equipo Técnico, se cuenta con dos personas encargadas de la elaboración de las acciones tendientes a  el buen desarrollo de la ejecución de la política de GESCO.</t>
  </si>
  <si>
    <t>La entidad emplea métodos de creación e ideación para solucionar problemas cotidianos. Se evalúa mediante actas de mesas de trabajo y las socializaciones, se adaptó la matriz de ideación , se normalizo, se hizo informe de avance, se socializo y se implemeto, se tienen dos casos a traves de los cuales se a dado solucion de manera innovadora.</t>
  </si>
  <si>
    <t>La entidad emplea métodos de creación e ideación para solucionar problemas cotidianos. Se evalúa mediante actas de mesas de trabajo y las socializaciones, se adaptó la matriz de ideación , se normalizo, se hizo informe de avance, se socializo y se implemeto, se tienen dos casos a traves de los cuales se a dado solucion de manera innovadora, además se tiene la sala de recarga emosional para realizar las reuniones donde se generan soluciones.</t>
  </si>
  <si>
    <t xml:space="preserve">Se implementa la cultura de registro de la información por dependencias, los espacios de ideación existen en la medida en que se presenten problemáticas  a resolver por parte de la entidad, estos espacios son virtuales o físicos, además se creó la sala de recarga emocional espacio adecuado para pequeñas reuniones o esparcimiento de los funcionarios y colaboradores.
</t>
  </si>
  <si>
    <t>Se implementan espacios de generación de ideación de conocimientos e innovación en la entidad, se aplica la evaluación y seguimiento a las actividades realizadas, entre estas estan las encuestas y el diligenciamiento de las `plntillas e informes.</t>
  </si>
  <si>
    <t>Se cuenta con mecanismos para  evaluar los procesos de ideación e innovación, además se realiza experimentación en diferentes temas y áreas.para tal prceso se tienen informes de seguimiento.</t>
  </si>
  <si>
    <t xml:space="preserve">Se identifican procesos, actividades innovadoras inmersas en las políticas, planes y programas donde se identifica, analiza y evalúa la información innovadora, igualmente se ha diseñado la matriz de ideación, banco del conocimiento, premio a los mejores, mujeres tics, clima organizacional, página de la transparencia, participación entre otros. </t>
  </si>
  <si>
    <t>La entidad cuenta con Plan Estratégico deTalento Humano, el cual contiene Planes y programas orientados a fortalecer las capacidades  de innovación y mejorar los procesos de la administracion los cuales se ven reflejados en la mejora continua de los procesos.</t>
  </si>
  <si>
    <t>Se evidencia los avances tecnológicos, eventos o actividades que fortalecen el conocimiento y la innovación, los cuales se encuentran en la página web oficial, los boletines informativos y en las redes sociales de la entidad, rendicion de cuentas</t>
  </si>
  <si>
    <t>Se han implementado proyectos de innovación de acuerdo a los procesos que se realizan dentro de la administración, además se cuenta con documentos técnicos y se tienen convenios con otras entidades.</t>
  </si>
  <si>
    <t>Se ha participado en diferentes procesos de eventos académicos, conferencias, paneles y encuentros de los diferentes Ministerios o entidades estatales.</t>
  </si>
  <si>
    <t xml:space="preserve">La entidad ha mejorado e innovado las herramientas tecnológicas que se utilizan para el desarrollo de las actividades, igualmente los procesos y procedimientos con los que se evalúa y se hace seguimiento del conocimiento generado por los servidores públicos y colaboradores de la entidad. </t>
  </si>
  <si>
    <t>Se diligencio la plantilla de retención del conocimiento y la innovación a funcionarios y colaboradores, banco del conocimiento, con el fin de evitar la pérdida del conocimiento integral de cada funcionario, creando una cultura organizacional del conocimiento, compartiendo con los demás experiencias de aprendizaje y creando valor histórico para la entidad.</t>
  </si>
  <si>
    <t>Se han priorizado las necesidades tecnológicas en especial las redes sociales, la participación ciudadana, la transparencia, el banco del conocimiento, tanto en la página web como en la oficina de atención al ciudadano, la intranet en los que se evidencian avances de innovación.</t>
  </si>
  <si>
    <t>La página web de la Gobernación cuenta con micrositios donde se genera información que permite potenciar la participación ciudadana y la generación del conocimiento; además de otros repositorios como el archivo general, las redes sociales, observatorio del Quindío, página de transparencia, atención al ciudadano PQR ,el SIC, banco del conocimiento, etc.</t>
  </si>
  <si>
    <t>se identifica el conocimiento explícito en el personal de la entidad, se evalúa el tiempo, acceso al conocimiento explícito y cuenta con repositorios de información (buenas prácticas y archivos), banco del conocimiento, transparencia, intranet, observatorio del Quindío, pagina web.</t>
  </si>
  <si>
    <t>Se identifica procesos de evaluación y se cuenta con repositorios sobre diferentes temas, en especial con evaluaciones de desempeño, evaluación de las capacitaciones, evaluación de las inducciones y reinducciones, repositorios tales como: la página web, las redes sociales, banco del conocimiento, página de transparencia y la de participación, banco del conocimiento, el sic, observatorio del Quindío, intranet.</t>
  </si>
  <si>
    <t>Se cuentan con bases de datos, analizadas y socializadas, que son insumo importante para la toma de decisiones, igualmente se cuenta con informe de los diferentes planes de acción y de gestión, planes institucionales y repositorios. además en la página web se cuentan con proyectos de inversión, Gobernación del billón, socializaciones de la banco del conocimiento, de la plantilla de retención del conocimiento, entre otros.</t>
  </si>
  <si>
    <t>El talento humano cuenta con herramientas de analítica institucional tales como: las diferentes encuestas, formatos y plantillas, entre otros que se han realizado al interior de la entidad, las cuales son analizadas y socializadas, siendo insumo importante para la toma de decisiones y almacenadas como repositorios. el tablero de control de la página web está organizado de manera sistemática, facilitando el acceso y el seguimiento a los temas estratégicos y toma de decisiones de la entidad y a la participación ciudadana.</t>
  </si>
  <si>
    <t>Se cuenta con diferentes formatos para recolección de datos, los cuales son analizados y socializados; insumo importante para la toma de decisiones al interior de la entidad. A demás el tablero de control que permite evidenciar los avances de los planes y programas, igualmente la rendicion de cuentas que muestra el evance del plan de desarrollo.</t>
  </si>
  <si>
    <t>Se ha desarrollado un diagnóstico de necesidades de conocimiento en materia de analítica institucional, se aplicó el instrumento denominado “necesidades de capacitación” a jefes y directivos, donde se evidencian las necesidades de capacitación de cada secretaría y sus funcionarios. Además, se aplica el plan de capacitaciones y formación nacional, el uso y apropiación del tablero de control para el seguimiento de temas relevantes para la entidad.</t>
  </si>
  <si>
    <t>La entidad realiza análisis descriptivos de la gestión adelantada cada vigencia, así como del avance de las políticas públicas asociadas al Sector Gobierno; en el mismo sentido se realizan análisis al cumplimiento del PDD y rendicion de cuentas.</t>
  </si>
  <si>
    <t>La entidad cuenta con memoria historica, banco del conocimiento, informes y análisis descriptivos de la gestión adelantada cada vigencia, así como del avance de las políticas públicas asociadas al Sector Gobierno; en el mismo sentido se realizan análisis al cumplimiento del PDD y realiza rendicion de cuentas y la noche de los mejores, resaltando asi el trabajpo realizadopor los funcionarios y los grupos de valor, es dibulgado a traves de los diferentes medios con los que cuenta la entidad.</t>
  </si>
  <si>
    <t>desde la oficina de comunicaciones y las TIC se generan estrategias de conocimiento que se desarrollan en la entidad a través de publicación en espacios internos (intranet y correo institucional) y externos (redes sociales y medios masivos de comunicación) de las políticas, planes y programas que se desarrollan en la entidad, y las actividades de compartir y difundir que se desarrollan desde GESCO , PIC,  Bienestar Social.</t>
  </si>
  <si>
    <t>Se ha participado en diferentes espacios de innovación (programas, convocatorias y premios).Obteniendo reconocimientos a nivel nacional e internacional.</t>
  </si>
  <si>
    <t>Se generó dentro de los planes institucionales y las poíticas, acciones tendientes a generar conocimiento, al compartir y difundir rntre entidades y  los mismos funcionarios, con capacitaciones y acciones realizadas por bienestar social y salud y seguridad en el trabajo.</t>
  </si>
  <si>
    <t>A través de la Dirección del Talento Humano se realizan espacios de cocreación en relación con otras Secretarías y entidades, igualmente a traves de las diferentes politicas y programas se generan espacios donde se comparten con otras Secretarías.</t>
  </si>
  <si>
    <t>Se cuentan con espacios formales ya programados en la entidad con el fin de compartir conocimiento a través de capacitaciones, asesorías o retroalimentaciones con distintas Secretarías y entidades, sala de recarga emosional, programa de Bienestar social, programa de induccion y reinduccion.</t>
  </si>
  <si>
    <t>Se ha participado en los diferentes espacios, encuentros y capacitaciones desarrollados por el Departamento Administrativo de la Función Pública (DAFP), igualmente se ha participado de las asesorías de experiencias exitosas con otras entidades.</t>
  </si>
  <si>
    <t>Se difunde el conocimiento y la innovación con los grupos de valor y las comunidades de práctica, se participa en los compartir con otras entidades con quienes se trabajan sobre experiencias exitosas.</t>
  </si>
  <si>
    <t>Se difunde el conocimiento al interior de la entidad para fortalecer los diferentes programas contenidos en el modelo integrador tic y en el plan estratégico de la tecnología, el banco del conocimiento, las redes sociales, la intranet y casa delegada, la casa de la mujer empoderada, además se realizan alianzas con otras entidades.</t>
  </si>
  <si>
    <t>La entidad participa en proyectos de innovación en convenio o alianzas que permiten generar nuevos conocimientos y facilitan su intercambio.</t>
  </si>
  <si>
    <t>aplicación del instrumento de ideación</t>
  </si>
  <si>
    <t xml:space="preserve">Se realizará seguimiento y evaluación al diligenciamiento del Instrumento Matriz de ideación cada 6 meses </t>
  </si>
  <si>
    <t>Informe de seguimiento y evaluación</t>
  </si>
  <si>
    <t>Implementar el análisis y la evaluación a los Planes y programas institucionales, matriz de ideación, banco del conocimiento, plantillas de retención del conocimiento, encuestas entre otros.</t>
  </si>
  <si>
    <t>Análisis y la evaluación de las actividades realizadas de experimentación.</t>
  </si>
  <si>
    <t>Estrategia de Cultura Organizacional</t>
  </si>
  <si>
    <t>Actividades de la estrategia "Fomentar el sentido de pertenencia en los funcionarios de la entidad"</t>
  </si>
  <si>
    <t>Buenas Practicas</t>
  </si>
  <si>
    <t>Analizar y actualizar el conocimiento mediante el diligenciamiento de la Plantilla de Retención del Conocimiento y la Innovación por parte de los funcionarios – colaboradores, el Plan Institucional de Capacitaciones, Clima Organizacional.</t>
  </si>
  <si>
    <t xml:space="preserve">
Plantillas analizadas y actualizadas, Plan Institucional de Capacitaciones en desarrollo, Clima organizacional en funcionamiento.
</t>
  </si>
  <si>
    <t>Implementar el Instrumento Matriz de Ideación e Innovación, Banco del Conocimiento, Planes y Programas Institucionales, Compartir y Difundir de Experiencias Exitosas entre otros</t>
  </si>
  <si>
    <t>Instrumento de ideación e innovación aplicado, planes y programas implementados, experiencias exitosas compartidas.</t>
  </si>
  <si>
    <t>Implementar los planes y programas institucionales, llevar a cabo compartires de experiencias exitosas y buenas practicas.</t>
  </si>
  <si>
    <t>Realizar informes y análisis de planes y programas, realizar un compartir con las entidades de las experiencias exitosas de la gobernación del Quindío.</t>
  </si>
  <si>
    <t>Participar en todos los espacios brindados por las diferentes entidades</t>
  </si>
  <si>
    <t>Experiencias exitosas compartidas y documentadas.</t>
  </si>
  <si>
    <t>CONTINUAR EL PROCESO DE CAPTURA DEL CONOCIMEINTO EN EL 100% DE LOS FUNCIONARIOS</t>
  </si>
  <si>
    <t>VIGENCIA 2024</t>
  </si>
  <si>
    <t>DILIGENCIAR LAS PLANTILLAS DEL CONOCIMIENTO POR EL 100% DE LOS FUNCIOANRIOS</t>
  </si>
  <si>
    <t xml:space="preserve">Plantillas analizadas y actualizadas, </t>
  </si>
  <si>
    <t>Vigencia 2024</t>
  </si>
  <si>
    <t>plantillas diligenciadas por  los funcionarios</t>
  </si>
  <si>
    <t>seguimiento y analisis de las bases de datos</t>
  </si>
  <si>
    <t>encuesta de capacitacion y formacion para funcionarios</t>
  </si>
  <si>
    <t>enero</t>
  </si>
  <si>
    <t>implementacion de la encuesta  de necesidades de capacitacion teniendo en cuenta el pna nacional de formacion y capacitacion nacional</t>
  </si>
  <si>
    <t>aprovacion y actualizacion del plan de accion de GESCO</t>
  </si>
  <si>
    <t>vigencia 2024</t>
  </si>
  <si>
    <t>Implementacion del plan de accion para la vigencia 2024 de gesco</t>
  </si>
  <si>
    <t>seguimiento y analisis de la Implementación de la Matriz de ideación y realizar informes de la aplicación cada 6 meses</t>
  </si>
  <si>
    <t>Seguimiento al Banco del Conocimiento, Video de Buenas Practicas Banco del conocimeinto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</si>
</sst>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
  </numFmts>
  <fonts count="47" x14ac:knownFonts="1">
    <font>
      <sz val="11"/>
      <color theme="1"/>
      <name val="Calibri"/>
      <family val="2"/>
      <scheme val="minor"/>
    </font>
    <font>
      <sz val="10"/>
      <color rgb="FF002060"/>
      <name val="Arial"/>
      <family val="2"/>
    </font>
    <font>
      <b/>
      <sz val="12"/>
      <color rgb="FF002060"/>
      <name val="Arial"/>
      <family val="2"/>
    </font>
    <font>
      <b/>
      <sz val="11"/>
      <color theme="0"/>
      <name val="Arial"/>
      <family val="2"/>
    </font>
    <font>
      <sz val="8"/>
      <color rgb="FF002060"/>
      <name val="Arial"/>
      <family val="2"/>
    </font>
    <font>
      <sz val="22"/>
      <color theme="0"/>
      <name val="Arial"/>
      <family val="2"/>
    </font>
    <font>
      <sz val="12"/>
      <color rgb="FF002060"/>
      <name val="Arial"/>
      <family val="2"/>
    </font>
    <font>
      <sz val="11"/>
      <color theme="1"/>
      <name val="Arial"/>
      <family val="2"/>
    </font>
    <font>
      <b/>
      <sz val="12"/>
      <color theme="1"/>
      <name val="Arial"/>
      <family val="2"/>
    </font>
    <font>
      <b/>
      <sz val="16"/>
      <color rgb="FF002060"/>
      <name val="Arial"/>
      <family val="2"/>
    </font>
    <font>
      <sz val="20"/>
      <color theme="0"/>
      <name val="Arial"/>
      <family val="2"/>
    </font>
    <font>
      <sz val="9"/>
      <color rgb="FF002060"/>
      <name val="Arial"/>
      <family val="2"/>
    </font>
    <font>
      <b/>
      <sz val="11"/>
      <color theme="1"/>
      <name val="Arial"/>
      <family val="2"/>
    </font>
    <font>
      <b/>
      <sz val="10"/>
      <color theme="0"/>
      <name val="Arial"/>
      <family val="2"/>
    </font>
    <font>
      <b/>
      <sz val="10"/>
      <color rgb="FF000000"/>
      <name val="Arial"/>
      <family val="2"/>
    </font>
    <font>
      <sz val="11"/>
      <color rgb="FF002060"/>
      <name val="Arial"/>
      <family val="2"/>
    </font>
    <font>
      <b/>
      <sz val="14"/>
      <color theme="1"/>
      <name val="Arial"/>
      <family val="2"/>
    </font>
    <font>
      <b/>
      <sz val="14"/>
      <color rgb="FF002060"/>
      <name val="Arial"/>
      <family val="2"/>
    </font>
    <font>
      <b/>
      <sz val="10"/>
      <color theme="1"/>
      <name val="Arial"/>
      <family val="2"/>
    </font>
    <font>
      <sz val="10"/>
      <color theme="1"/>
      <name val="Arial"/>
      <family val="2"/>
    </font>
    <font>
      <u/>
      <sz val="11"/>
      <color rgb="FF0000FF"/>
      <name val="Calibri"/>
      <family val="2"/>
      <scheme val="minor"/>
    </font>
    <font>
      <sz val="18"/>
      <color theme="0"/>
      <name val="Arial"/>
      <family val="2"/>
    </font>
    <font>
      <b/>
      <u/>
      <sz val="12"/>
      <color rgb="FF002060"/>
      <name val="Arial"/>
      <family val="2"/>
    </font>
    <font>
      <sz val="22"/>
      <color rgb="FF002060"/>
      <name val="Arial"/>
      <family val="2"/>
    </font>
    <font>
      <b/>
      <sz val="20"/>
      <color rgb="FF002060"/>
      <name val="Arial"/>
      <family val="2"/>
    </font>
    <font>
      <b/>
      <sz val="12"/>
      <color theme="0"/>
      <name val="Arial"/>
      <family val="2"/>
    </font>
    <font>
      <b/>
      <sz val="11"/>
      <name val="Arial"/>
      <family val="2"/>
    </font>
    <font>
      <b/>
      <sz val="18"/>
      <color rgb="FF002060"/>
      <name val="Arial"/>
      <family val="2"/>
    </font>
    <font>
      <sz val="11"/>
      <name val="Arial"/>
      <family val="2"/>
    </font>
    <font>
      <sz val="18"/>
      <color theme="1"/>
      <name val="Arial"/>
      <family val="2"/>
    </font>
    <font>
      <b/>
      <u/>
      <sz val="16"/>
      <color rgb="FF0000FF"/>
      <name val="Arial"/>
      <family val="2"/>
    </font>
    <font>
      <sz val="11"/>
      <color rgb="FF002060"/>
      <name val="Calibri"/>
      <family val="2"/>
      <scheme val="minor"/>
    </font>
    <font>
      <b/>
      <sz val="11"/>
      <color rgb="FF002060"/>
      <name val="Arial"/>
      <family val="2"/>
    </font>
    <font>
      <sz val="17"/>
      <color theme="1"/>
      <name val="Arial"/>
      <family val="2"/>
    </font>
    <font>
      <b/>
      <sz val="12"/>
      <name val="Arial"/>
      <family val="2"/>
    </font>
    <font>
      <sz val="12"/>
      <name val="Arial"/>
      <family val="2"/>
    </font>
    <font>
      <sz val="14"/>
      <color rgb="FF002060"/>
      <name val="Arial"/>
      <family val="2"/>
    </font>
    <font>
      <b/>
      <sz val="14"/>
      <name val="Arial"/>
      <family val="2"/>
    </font>
    <font>
      <b/>
      <sz val="14"/>
      <color theme="0"/>
      <name val="Arial"/>
      <family val="2"/>
    </font>
    <font>
      <b/>
      <sz val="8"/>
      <color rgb="FF002060"/>
      <name val="Arial"/>
      <family val="2"/>
    </font>
    <font>
      <b/>
      <sz val="22"/>
      <color rgb="FF002060"/>
      <name val="Arial"/>
      <family val="2"/>
    </font>
    <font>
      <b/>
      <sz val="18"/>
      <color theme="1"/>
      <name val="Arial"/>
      <family val="2"/>
    </font>
    <font>
      <u/>
      <sz val="11"/>
      <name val="Arial"/>
      <family val="2"/>
    </font>
    <font>
      <sz val="12"/>
      <color theme="1"/>
      <name val="Arial"/>
      <family val="2"/>
    </font>
    <font>
      <sz val="10"/>
      <color rgb="FFFF0000"/>
      <name val="Arial"/>
      <family val="2"/>
    </font>
    <font>
      <sz val="10"/>
      <color rgb="FFFF6600"/>
      <name val="Arial"/>
      <family val="2"/>
    </font>
    <font>
      <b/>
      <sz val="13"/>
      <color theme="1"/>
      <name val="Arial"/>
      <family val="2"/>
    </font>
  </fonts>
  <fills count="15">
    <fill>
      <patternFill patternType="none"/>
    </fill>
    <fill>
      <patternFill patternType="gray125"/>
    </fill>
    <fill>
      <patternFill patternType="solid">
        <fgColor theme="8" tint="-0.249977111117893"/>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FF6600"/>
        <bgColor indexed="64"/>
      </patternFill>
    </fill>
    <fill>
      <patternFill patternType="solid">
        <fgColor rgb="FF009900"/>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8E0000"/>
        <bgColor indexed="64"/>
      </patternFill>
    </fill>
    <fill>
      <patternFill patternType="solid">
        <fgColor rgb="FF0070C0"/>
        <bgColor indexed="64"/>
      </patternFill>
    </fill>
    <fill>
      <patternFill patternType="solid">
        <fgColor theme="9" tint="-0.24994659260841701"/>
        <bgColor indexed="64"/>
      </patternFill>
    </fill>
    <fill>
      <patternFill patternType="solid">
        <fgColor rgb="FFEE0000"/>
        <bgColor indexed="64"/>
      </patternFill>
    </fill>
  </fills>
  <borders count="145">
    <border>
      <left/>
      <right/>
      <top/>
      <bottom/>
      <diagonal/>
    </border>
    <border>
      <left style="hair">
        <color rgb="FF002060"/>
      </left>
      <right style="hair">
        <color rgb="FF002060"/>
      </right>
      <top style="hair">
        <color rgb="FF002060"/>
      </top>
      <bottom style="hair">
        <color rgb="FF002060"/>
      </bottom>
      <diagonal/>
    </border>
    <border>
      <left style="hair">
        <color rgb="FF002060"/>
      </left>
      <right style="hair">
        <color rgb="FF002060"/>
      </right>
      <top style="hair">
        <color rgb="FF002060"/>
      </top>
      <bottom/>
      <diagonal/>
    </border>
    <border>
      <left/>
      <right/>
      <top style="hair">
        <color rgb="FF002060"/>
      </top>
      <bottom style="hair">
        <color rgb="FF002060"/>
      </bottom>
      <diagonal/>
    </border>
    <border>
      <left style="medium">
        <color rgb="FF002060"/>
      </left>
      <right/>
      <top style="medium">
        <color rgb="FF002060"/>
      </top>
      <bottom/>
      <diagonal/>
    </border>
    <border>
      <left/>
      <right style="medium">
        <color rgb="FF002060"/>
      </right>
      <top style="medium">
        <color rgb="FF002060"/>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002060"/>
      </left>
      <right/>
      <top/>
      <bottom/>
      <diagonal/>
    </border>
    <border>
      <left/>
      <right style="medium">
        <color rgb="FF002060"/>
      </right>
      <top/>
      <bottom/>
      <diagonal/>
    </border>
    <border>
      <left style="hair">
        <color rgb="FF002060"/>
      </left>
      <right style="hair">
        <color rgb="FF002060"/>
      </right>
      <top style="thin">
        <color rgb="FF002060"/>
      </top>
      <bottom style="hair">
        <color rgb="FF002060"/>
      </bottom>
      <diagonal/>
    </border>
    <border>
      <left style="hair">
        <color rgb="FF002060"/>
      </left>
      <right style="thin">
        <color rgb="FF002060"/>
      </right>
      <top style="thin">
        <color rgb="FF002060"/>
      </top>
      <bottom style="hair">
        <color rgb="FF002060"/>
      </bottom>
      <diagonal/>
    </border>
    <border>
      <left/>
      <right/>
      <top style="medium">
        <color rgb="FF002060"/>
      </top>
      <bottom/>
      <diagonal/>
    </border>
    <border>
      <left/>
      <right/>
      <top/>
      <bottom style="medium">
        <color rgb="FF002060"/>
      </bottom>
      <diagonal/>
    </border>
    <border>
      <left/>
      <right/>
      <top style="thin">
        <color rgb="FF002060"/>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style="hair">
        <color rgb="FF002060"/>
      </right>
      <top style="thin">
        <color rgb="FF002060"/>
      </top>
      <bottom style="hair">
        <color rgb="FF002060"/>
      </bottom>
      <diagonal/>
    </border>
    <border>
      <left style="thin">
        <color rgb="FF002060"/>
      </left>
      <right style="hair">
        <color rgb="FF002060"/>
      </right>
      <top style="hair">
        <color rgb="FF002060"/>
      </top>
      <bottom style="hair">
        <color rgb="FF002060"/>
      </bottom>
      <diagonal/>
    </border>
    <border>
      <left style="hair">
        <color rgb="FF002060"/>
      </left>
      <right style="thin">
        <color rgb="FF002060"/>
      </right>
      <top style="hair">
        <color rgb="FF002060"/>
      </top>
      <bottom style="hair">
        <color rgb="FF002060"/>
      </bottom>
      <diagonal/>
    </border>
    <border>
      <left style="thin">
        <color rgb="FF002060"/>
      </left>
      <right style="thin">
        <color rgb="FF002060"/>
      </right>
      <top style="thin">
        <color rgb="FF002060"/>
      </top>
      <bottom style="hair">
        <color rgb="FF002060"/>
      </bottom>
      <diagonal/>
    </border>
    <border>
      <left style="thin">
        <color rgb="FF002060"/>
      </left>
      <right style="hair">
        <color rgb="FF002060"/>
      </right>
      <top/>
      <bottom/>
      <diagonal/>
    </border>
    <border>
      <left style="thin">
        <color rgb="FF002060"/>
      </left>
      <right style="thin">
        <color rgb="FF002060"/>
      </right>
      <top style="hair">
        <color rgb="FF002060"/>
      </top>
      <bottom style="thin">
        <color rgb="FF002060"/>
      </bottom>
      <diagonal/>
    </border>
    <border>
      <left style="thin">
        <color rgb="FF002060"/>
      </left>
      <right style="thin">
        <color rgb="FF002060"/>
      </right>
      <top style="hair">
        <color rgb="FF002060"/>
      </top>
      <bottom style="hair">
        <color rgb="FF002060"/>
      </bottom>
      <diagonal/>
    </border>
    <border>
      <left style="thin">
        <color rgb="FF002060"/>
      </left>
      <right style="hair">
        <color rgb="FF002060"/>
      </right>
      <top style="hair">
        <color rgb="FF002060"/>
      </top>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hair">
        <color rgb="FF002060"/>
      </top>
      <bottom/>
      <diagonal/>
    </border>
    <border>
      <left style="thin">
        <color rgb="FF002060"/>
      </left>
      <right style="thin">
        <color rgb="FF002060"/>
      </right>
      <top/>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style="medium">
        <color theme="4" tint="-0.499984740745262"/>
      </right>
      <top/>
      <bottom/>
      <diagonal/>
    </border>
    <border>
      <left style="medium">
        <color theme="4" tint="-0.499984740745262"/>
      </left>
      <right/>
      <top/>
      <bottom/>
      <diagonal/>
    </border>
    <border>
      <left/>
      <right style="medium">
        <color theme="4" tint="-0.499984740745262"/>
      </right>
      <top style="medium">
        <color theme="4" tint="-0.499984740745262"/>
      </top>
      <bottom/>
      <diagonal/>
    </border>
    <border>
      <left/>
      <right/>
      <top style="medium">
        <color theme="4" tint="-0.499984740745262"/>
      </top>
      <bottom/>
      <diagonal/>
    </border>
    <border>
      <left style="medium">
        <color theme="4" tint="-0.499984740745262"/>
      </left>
      <right/>
      <top style="medium">
        <color theme="4" tint="-0.499984740745262"/>
      </top>
      <bottom/>
      <diagonal/>
    </border>
    <border>
      <left style="thin">
        <color indexed="64"/>
      </left>
      <right style="thin">
        <color indexed="64"/>
      </right>
      <top style="thin">
        <color indexed="64"/>
      </top>
      <bottom style="thin">
        <color indexed="64"/>
      </bottom>
      <diagonal/>
    </border>
    <border>
      <left style="thin">
        <color rgb="FF002060"/>
      </left>
      <right style="thin">
        <color rgb="FF002060"/>
      </right>
      <top/>
      <bottom style="thin">
        <color rgb="FF002060"/>
      </bottom>
      <diagonal/>
    </border>
    <border>
      <left style="thin">
        <color rgb="FF002060"/>
      </left>
      <right style="thin">
        <color rgb="FF002060"/>
      </right>
      <top style="thin">
        <color rgb="FF002060"/>
      </top>
      <bottom/>
      <diagonal/>
    </border>
    <border>
      <left style="thin">
        <color rgb="FF002060"/>
      </left>
      <right style="thin">
        <color rgb="FF002060"/>
      </right>
      <top/>
      <bottom style="medium">
        <color rgb="FF002060"/>
      </bottom>
      <diagonal/>
    </border>
    <border>
      <left style="thin">
        <color rgb="FF002060"/>
      </left>
      <right style="thin">
        <color rgb="FF002060"/>
      </right>
      <top style="medium">
        <color rgb="FF002060"/>
      </top>
      <bottom/>
      <diagonal/>
    </border>
    <border>
      <left style="medium">
        <color rgb="FF002060"/>
      </left>
      <right style="thin">
        <color rgb="FF002060"/>
      </right>
      <top/>
      <bottom/>
      <diagonal/>
    </border>
    <border>
      <left style="hair">
        <color rgb="FF002060"/>
      </left>
      <right style="thin">
        <color rgb="FF002060"/>
      </right>
      <top style="hair">
        <color rgb="FF002060"/>
      </top>
      <bottom/>
      <diagonal/>
    </border>
    <border>
      <left style="thin">
        <color rgb="FF002060"/>
      </left>
      <right/>
      <top/>
      <bottom/>
      <diagonal/>
    </border>
    <border>
      <left/>
      <right style="thin">
        <color rgb="FF002060"/>
      </right>
      <top/>
      <bottom/>
      <diagonal/>
    </border>
    <border>
      <left/>
      <right/>
      <top/>
      <bottom style="hair">
        <color rgb="FF002060"/>
      </bottom>
      <diagonal/>
    </border>
    <border>
      <left/>
      <right style="thin">
        <color rgb="FF002060"/>
      </right>
      <top/>
      <bottom style="hair">
        <color rgb="FF002060"/>
      </bottom>
      <diagonal/>
    </border>
    <border>
      <left/>
      <right style="thin">
        <color rgb="FF002060"/>
      </right>
      <top/>
      <bottom style="thin">
        <color rgb="FF002060"/>
      </bottom>
      <diagonal/>
    </border>
    <border>
      <left/>
      <right style="thin">
        <color rgb="FF002060"/>
      </right>
      <top style="thin">
        <color rgb="FF002060"/>
      </top>
      <bottom/>
      <diagonal/>
    </border>
    <border>
      <left style="medium">
        <color theme="4" tint="-0.24994659260841701"/>
      </left>
      <right/>
      <top/>
      <bottom/>
      <diagonal/>
    </border>
    <border>
      <left style="medium">
        <color rgb="FF002060"/>
      </left>
      <right style="hair">
        <color rgb="FF002060"/>
      </right>
      <top style="thin">
        <color rgb="FF002060"/>
      </top>
      <bottom style="hair">
        <color rgb="FF002060"/>
      </bottom>
      <diagonal/>
    </border>
    <border>
      <left style="thin">
        <color rgb="FF002060"/>
      </left>
      <right/>
      <top style="thin">
        <color rgb="FF002060"/>
      </top>
      <bottom style="hair">
        <color rgb="FF002060"/>
      </bottom>
      <diagonal/>
    </border>
    <border>
      <left/>
      <right style="thin">
        <color rgb="FF002060"/>
      </right>
      <top style="thin">
        <color rgb="FF002060"/>
      </top>
      <bottom style="hair">
        <color rgb="FF002060"/>
      </bottom>
      <diagonal/>
    </border>
    <border>
      <left style="medium">
        <color rgb="FF002060"/>
      </left>
      <right style="hair">
        <color rgb="FF002060"/>
      </right>
      <top style="hair">
        <color rgb="FF002060"/>
      </top>
      <bottom style="hair">
        <color rgb="FF002060"/>
      </bottom>
      <diagonal/>
    </border>
    <border>
      <left style="thin">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thin">
        <color theme="4" tint="-0.499984740745262"/>
      </right>
      <top style="dashed">
        <color theme="4" tint="-0.499984740745262"/>
      </top>
      <bottom style="dashed">
        <color theme="4" tint="-0.499984740745262"/>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rgb="FF002060"/>
      </left>
      <right style="hair">
        <color rgb="FF002060"/>
      </right>
      <top style="hair">
        <color rgb="FF002060"/>
      </top>
      <bottom/>
      <diagonal/>
    </border>
    <border>
      <left style="thin">
        <color theme="4" tint="-0.499984740745262"/>
      </left>
      <right style="dashed">
        <color theme="4" tint="-0.499984740745262"/>
      </right>
      <top/>
      <bottom style="dashed">
        <color theme="4" tint="-0.499984740745262"/>
      </bottom>
      <diagonal/>
    </border>
    <border>
      <left style="dashed">
        <color theme="4" tint="-0.499984740745262"/>
      </left>
      <right style="dashed">
        <color theme="4" tint="-0.499984740745262"/>
      </right>
      <top/>
      <bottom style="dashed">
        <color theme="4" tint="-0.499984740745262"/>
      </bottom>
      <diagonal/>
    </border>
    <border>
      <left style="dashed">
        <color theme="4" tint="-0.499984740745262"/>
      </left>
      <right style="thin">
        <color theme="4" tint="-0.499984740745262"/>
      </right>
      <top/>
      <bottom style="dashed">
        <color theme="4" tint="-0.499984740745262"/>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rgb="FF002060"/>
      </left>
      <right/>
      <top style="thin">
        <color rgb="FF002060"/>
      </top>
      <bottom/>
      <diagonal/>
    </border>
    <border>
      <left style="thin">
        <color rgb="FF002060"/>
      </left>
      <right/>
      <top/>
      <bottom style="thin">
        <color rgb="FF002060"/>
      </bottom>
      <diagonal/>
    </border>
    <border>
      <left style="hair">
        <color rgb="FF002060"/>
      </left>
      <right/>
      <top/>
      <bottom/>
      <diagonal/>
    </border>
    <border>
      <left/>
      <right/>
      <top style="hair">
        <color rgb="FF002060"/>
      </top>
      <bottom style="medium">
        <color rgb="FF002060"/>
      </bottom>
      <diagonal/>
    </border>
    <border>
      <left/>
      <right style="dashed">
        <color theme="4" tint="-0.499984740745262"/>
      </right>
      <top style="dashed">
        <color theme="4" tint="-0.499984740745262"/>
      </top>
      <bottom style="dashed">
        <color theme="4" tint="-0.499984740745262"/>
      </bottom>
      <diagonal/>
    </border>
    <border>
      <left style="dashed">
        <color theme="4" tint="-0.499984740745262"/>
      </left>
      <right style="dashed">
        <color theme="4" tint="-0.499984740745262"/>
      </right>
      <top style="dashed">
        <color theme="4" tint="-0.499984740745262"/>
      </top>
      <bottom/>
      <diagonal/>
    </border>
    <border>
      <left style="dashed">
        <color theme="4" tint="-0.499984740745262"/>
      </left>
      <right style="dashed">
        <color theme="4" tint="-0.499984740745262"/>
      </right>
      <top/>
      <bottom/>
      <diagonal/>
    </border>
    <border>
      <left style="thin">
        <color rgb="FF002060"/>
      </left>
      <right style="thin">
        <color rgb="FF002060"/>
      </right>
      <top style="medium">
        <color rgb="FF002060"/>
      </top>
      <bottom style="thin">
        <color rgb="FF00206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thin">
        <color rgb="FF002060"/>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rgb="FF002060"/>
      </right>
      <top style="medium">
        <color rgb="FF002060"/>
      </top>
      <bottom/>
      <diagonal/>
    </border>
    <border>
      <left/>
      <right style="thin">
        <color rgb="FF002060"/>
      </right>
      <top/>
      <bottom style="medium">
        <color rgb="FF002060"/>
      </bottom>
      <diagonal/>
    </border>
    <border>
      <left style="thin">
        <color theme="4" tint="-0.499984740745262"/>
      </left>
      <right style="thin">
        <color theme="4" tint="-0.499984740745262"/>
      </right>
      <top style="medium">
        <color rgb="FF002060"/>
      </top>
      <bottom/>
      <diagonal/>
    </border>
    <border>
      <left style="thin">
        <color theme="4" tint="-0.499984740745262"/>
      </left>
      <right style="medium">
        <color rgb="FF002060"/>
      </right>
      <top style="medium">
        <color rgb="FF002060"/>
      </top>
      <bottom/>
      <diagonal/>
    </border>
    <border>
      <left style="medium">
        <color rgb="FF002060"/>
      </left>
      <right style="thin">
        <color rgb="FF002060"/>
      </right>
      <top style="medium">
        <color rgb="FF002060"/>
      </top>
      <bottom/>
      <diagonal/>
    </border>
    <border>
      <left style="thin">
        <color rgb="FF002060"/>
      </left>
      <right style="medium">
        <color rgb="FF002060"/>
      </right>
      <top style="medium">
        <color rgb="FF002060"/>
      </top>
      <bottom/>
      <diagonal/>
    </border>
    <border>
      <left style="thin">
        <color rgb="FF002060"/>
      </left>
      <right style="medium">
        <color rgb="FF002060"/>
      </right>
      <top/>
      <bottom/>
      <diagonal/>
    </border>
    <border>
      <left style="thin">
        <color rgb="FF002060"/>
      </left>
      <right style="medium">
        <color rgb="FF002060"/>
      </right>
      <top/>
      <bottom style="hair">
        <color rgb="FF002060"/>
      </bottom>
      <diagonal/>
    </border>
    <border>
      <left style="thin">
        <color rgb="FF002060"/>
      </left>
      <right style="medium">
        <color rgb="FF002060"/>
      </right>
      <top/>
      <bottom style="thin">
        <color rgb="FF002060"/>
      </bottom>
      <diagonal/>
    </border>
    <border>
      <left style="medium">
        <color rgb="FF002060"/>
      </left>
      <right style="thin">
        <color rgb="FF002060"/>
      </right>
      <top/>
      <bottom style="medium">
        <color rgb="FF002060"/>
      </bottom>
      <diagonal/>
    </border>
    <border>
      <left style="thin">
        <color rgb="FF002060"/>
      </left>
      <right style="medium">
        <color rgb="FF002060"/>
      </right>
      <top/>
      <bottom style="medium">
        <color rgb="FF002060"/>
      </bottom>
      <diagonal/>
    </border>
    <border>
      <left style="thin">
        <color rgb="FF002060"/>
      </left>
      <right style="medium">
        <color rgb="FF002060"/>
      </right>
      <top style="medium">
        <color rgb="FF002060"/>
      </top>
      <bottom style="thin">
        <color rgb="FF002060"/>
      </bottom>
      <diagonal/>
    </border>
    <border>
      <left style="thin">
        <color rgb="FF002060"/>
      </left>
      <right style="medium">
        <color rgb="FF002060"/>
      </right>
      <top style="thin">
        <color rgb="FF002060"/>
      </top>
      <bottom style="thin">
        <color rgb="FF002060"/>
      </bottom>
      <diagonal/>
    </border>
    <border>
      <left style="thin">
        <color rgb="FF002060"/>
      </left>
      <right style="hair">
        <color rgb="FF002060"/>
      </right>
      <top style="medium">
        <color rgb="FF002060"/>
      </top>
      <bottom/>
      <diagonal/>
    </border>
    <border>
      <left style="thin">
        <color rgb="FF002060"/>
      </left>
      <right style="medium">
        <color rgb="FF002060"/>
      </right>
      <top style="thin">
        <color rgb="FF002060"/>
      </top>
      <bottom/>
      <diagonal/>
    </border>
    <border>
      <left style="hair">
        <color rgb="FF002060"/>
      </left>
      <right/>
      <top style="thin">
        <color rgb="FF002060"/>
      </top>
      <bottom/>
      <diagonal/>
    </border>
    <border>
      <left style="hair">
        <color rgb="FF002060"/>
      </left>
      <right/>
      <top/>
      <bottom style="thin">
        <color rgb="FF002060"/>
      </bottom>
      <diagonal/>
    </border>
    <border>
      <left/>
      <right style="thin">
        <color rgb="FF002060"/>
      </right>
      <top style="thin">
        <color rgb="FF002060"/>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2060"/>
      </left>
      <right/>
      <top style="medium">
        <color rgb="FF002060"/>
      </top>
      <bottom/>
      <diagonal/>
    </border>
    <border>
      <left style="thin">
        <color rgb="FF002060"/>
      </left>
      <right/>
      <top style="hair">
        <color rgb="FF002060"/>
      </top>
      <bottom style="hair">
        <color rgb="FF002060"/>
      </bottom>
      <diagonal/>
    </border>
    <border>
      <left/>
      <right style="thin">
        <color rgb="FF002060"/>
      </right>
      <top style="hair">
        <color rgb="FF002060"/>
      </top>
      <bottom style="hair">
        <color rgb="FF002060"/>
      </bottom>
      <diagonal/>
    </border>
    <border>
      <left style="thin">
        <color rgb="FF002060"/>
      </left>
      <right/>
      <top style="hair">
        <color rgb="FF002060"/>
      </top>
      <bottom style="medium">
        <color rgb="FF002060"/>
      </bottom>
      <diagonal/>
    </border>
    <border>
      <left/>
      <right style="thin">
        <color rgb="FF002060"/>
      </right>
      <top style="hair">
        <color rgb="FF002060"/>
      </top>
      <bottom style="medium">
        <color rgb="FF002060"/>
      </bottom>
      <diagonal/>
    </border>
    <border>
      <left style="medium">
        <color theme="4" tint="-0.499984740745262"/>
      </left>
      <right/>
      <top style="thin">
        <color theme="4" tint="-0.499984740745262"/>
      </top>
      <bottom/>
      <diagonal/>
    </border>
    <border>
      <left/>
      <right style="medium">
        <color theme="4" tint="-0.499984740745262"/>
      </right>
      <top style="thin">
        <color theme="4" tint="-0.499984740745262"/>
      </top>
      <bottom/>
      <diagonal/>
    </border>
    <border>
      <left style="medium">
        <color theme="4" tint="-0.499984740745262"/>
      </left>
      <right/>
      <top style="thin">
        <color theme="4" tint="-0.499984740745262"/>
      </top>
      <bottom style="medium">
        <color theme="4" tint="-0.499984740745262"/>
      </bottom>
      <diagonal/>
    </border>
    <border>
      <left/>
      <right/>
      <top style="thin">
        <color theme="4" tint="-0.499984740745262"/>
      </top>
      <bottom style="medium">
        <color theme="4" tint="-0.499984740745262"/>
      </bottom>
      <diagonal/>
    </border>
    <border>
      <left/>
      <right style="medium">
        <color theme="4" tint="-0.499984740745262"/>
      </right>
      <top style="thin">
        <color theme="4" tint="-0.499984740745262"/>
      </top>
      <bottom style="medium">
        <color theme="4" tint="-0.499984740745262"/>
      </bottom>
      <diagonal/>
    </border>
    <border>
      <left/>
      <right/>
      <top style="thin">
        <color rgb="FF002060"/>
      </top>
      <bottom style="hair">
        <color rgb="FF002060"/>
      </bottom>
      <diagonal/>
    </border>
    <border>
      <left style="dashed">
        <color theme="4" tint="-0.499984740745262"/>
      </left>
      <right style="thin">
        <color theme="4" tint="-0.499984740745262"/>
      </right>
      <top style="dashed">
        <color theme="4" tint="-0.499984740745262"/>
      </top>
      <bottom/>
      <diagonal/>
    </border>
    <border>
      <left style="dashed">
        <color theme="4" tint="-0.499984740745262"/>
      </left>
      <right style="thin">
        <color theme="4" tint="-0.499984740745262"/>
      </right>
      <top/>
      <bottom/>
      <diagonal/>
    </border>
    <border>
      <left style="thin">
        <color theme="4" tint="-0.499984740745262"/>
      </left>
      <right style="dashed">
        <color theme="4" tint="-0.499984740745262"/>
      </right>
      <top style="dashed">
        <color theme="4" tint="-0.499984740745262"/>
      </top>
      <bottom/>
      <diagonal/>
    </border>
    <border>
      <left style="thin">
        <color theme="4" tint="-0.499984740745262"/>
      </left>
      <right style="dashed">
        <color theme="4" tint="-0.499984740745262"/>
      </right>
      <top/>
      <bottom/>
      <diagonal/>
    </border>
    <border>
      <left/>
      <right style="medium">
        <color rgb="FF002060"/>
      </right>
      <top style="thin">
        <color rgb="FF002060"/>
      </top>
      <bottom/>
      <diagonal/>
    </border>
    <border>
      <left style="hair">
        <color rgb="FF002060"/>
      </left>
      <right/>
      <top/>
      <bottom style="hair">
        <color rgb="FF002060"/>
      </bottom>
      <diagonal/>
    </border>
    <border>
      <left/>
      <right style="thin">
        <color theme="4" tint="-0.499984740745262"/>
      </right>
      <top style="medium">
        <color rgb="FF002060"/>
      </top>
      <bottom/>
      <diagonal/>
    </border>
    <border>
      <left style="hair">
        <color rgb="FF002060"/>
      </left>
      <right/>
      <top/>
      <bottom style="medium">
        <color rgb="FF00206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rgb="FF002060"/>
      </top>
      <bottom style="hair">
        <color rgb="FF002060"/>
      </bottom>
      <diagonal/>
    </border>
    <border>
      <left style="thin">
        <color indexed="64"/>
      </left>
      <right/>
      <top style="hair">
        <color rgb="FF002060"/>
      </top>
      <bottom style="hair">
        <color rgb="FF002060"/>
      </bottom>
      <diagonal/>
    </border>
    <border>
      <left style="thin">
        <color indexed="64"/>
      </left>
      <right/>
      <top style="hair">
        <color rgb="FF002060"/>
      </top>
      <bottom style="medium">
        <color rgb="FF002060"/>
      </bottom>
      <diagonal/>
    </border>
    <border>
      <left style="hair">
        <color rgb="FF002060"/>
      </left>
      <right/>
      <top style="medium">
        <color rgb="FF002060"/>
      </top>
      <bottom/>
      <diagonal/>
    </border>
    <border>
      <left style="thin">
        <color rgb="FF002060"/>
      </left>
      <right style="thin">
        <color rgb="FF002060"/>
      </right>
      <top style="thin">
        <color indexed="64"/>
      </top>
      <bottom/>
      <diagonal/>
    </border>
    <border>
      <left style="medium">
        <color rgb="FF002060"/>
      </left>
      <right style="hair">
        <color rgb="FF002060"/>
      </right>
      <top style="medium">
        <color rgb="FF002060"/>
      </top>
      <bottom style="hair">
        <color rgb="FF002060"/>
      </bottom>
      <diagonal/>
    </border>
    <border>
      <left style="hair">
        <color rgb="FF002060"/>
      </left>
      <right style="hair">
        <color rgb="FF002060"/>
      </right>
      <top style="medium">
        <color rgb="FF002060"/>
      </top>
      <bottom style="hair">
        <color rgb="FF002060"/>
      </bottom>
      <diagonal/>
    </border>
    <border>
      <left style="hair">
        <color rgb="FF002060"/>
      </left>
      <right style="medium">
        <color rgb="FF002060"/>
      </right>
      <top style="medium">
        <color rgb="FF002060"/>
      </top>
      <bottom style="hair">
        <color rgb="FF002060"/>
      </bottom>
      <diagonal/>
    </border>
    <border>
      <left style="hair">
        <color rgb="FF002060"/>
      </left>
      <right style="medium">
        <color rgb="FF002060"/>
      </right>
      <top style="hair">
        <color rgb="FF002060"/>
      </top>
      <bottom style="hair">
        <color rgb="FF002060"/>
      </bottom>
      <diagonal/>
    </border>
    <border>
      <left style="medium">
        <color rgb="FF002060"/>
      </left>
      <right style="hair">
        <color rgb="FF002060"/>
      </right>
      <top style="hair">
        <color rgb="FF002060"/>
      </top>
      <bottom style="medium">
        <color rgb="FF002060"/>
      </bottom>
      <diagonal/>
    </border>
    <border>
      <left style="hair">
        <color rgb="FF002060"/>
      </left>
      <right style="hair">
        <color rgb="FF002060"/>
      </right>
      <top style="hair">
        <color rgb="FF002060"/>
      </top>
      <bottom style="medium">
        <color rgb="FF002060"/>
      </bottom>
      <diagonal/>
    </border>
    <border>
      <left style="hair">
        <color rgb="FF002060"/>
      </left>
      <right style="medium">
        <color rgb="FF002060"/>
      </right>
      <top style="hair">
        <color rgb="FF002060"/>
      </top>
      <bottom style="medium">
        <color rgb="FF002060"/>
      </bottom>
      <diagonal/>
    </border>
    <border>
      <left style="hair">
        <color rgb="FF002060"/>
      </left>
      <right style="hair">
        <color rgb="FF002060"/>
      </right>
      <top style="medium">
        <color rgb="FF002060"/>
      </top>
      <bottom/>
      <diagonal/>
    </border>
    <border>
      <left style="hair">
        <color rgb="FF002060"/>
      </left>
      <right style="hair">
        <color rgb="FF002060"/>
      </right>
      <top/>
      <bottom style="hair">
        <color rgb="FF002060"/>
      </bottom>
      <diagonal/>
    </border>
  </borders>
  <cellStyleXfs count="2">
    <xf numFmtId="0" fontId="0" fillId="0" borderId="0"/>
    <xf numFmtId="0" fontId="20" fillId="0" borderId="0" applyNumberFormat="0" applyFill="0" applyBorder="0" applyAlignment="0" applyProtection="0"/>
  </cellStyleXfs>
  <cellXfs count="411">
    <xf numFmtId="0" fontId="0" fillId="0" borderId="0" xfId="0"/>
    <xf numFmtId="0" fontId="7" fillId="0" borderId="0" xfId="0" applyFont="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5" fillId="0" borderId="0" xfId="0" applyFont="1" applyAlignment="1">
      <alignment horizontal="center" vertical="center"/>
    </xf>
    <xf numFmtId="0" fontId="5" fillId="0" borderId="35" xfId="0" applyFont="1" applyBorder="1" applyAlignment="1">
      <alignment horizontal="center" vertical="center"/>
    </xf>
    <xf numFmtId="0" fontId="7" fillId="0" borderId="38" xfId="0" applyFont="1" applyBorder="1" applyAlignment="1">
      <alignment horizontal="center" vertical="center"/>
    </xf>
    <xf numFmtId="0" fontId="7" fillId="0" borderId="38" xfId="0" applyFont="1" applyBorder="1" applyAlignment="1">
      <alignment vertical="center"/>
    </xf>
    <xf numFmtId="0" fontId="8" fillId="0" borderId="38" xfId="0" applyFont="1" applyBorder="1" applyAlignment="1">
      <alignment vertical="center"/>
    </xf>
    <xf numFmtId="0" fontId="7" fillId="0" borderId="39" xfId="0" applyFont="1" applyBorder="1" applyAlignment="1">
      <alignment vertical="center"/>
    </xf>
    <xf numFmtId="0" fontId="7" fillId="0" borderId="4" xfId="0" applyFont="1" applyBorder="1" applyAlignment="1">
      <alignment vertical="center"/>
    </xf>
    <xf numFmtId="0" fontId="7" fillId="0" borderId="12" xfId="0" applyFont="1" applyBorder="1" applyAlignment="1">
      <alignment vertical="center"/>
    </xf>
    <xf numFmtId="0" fontId="7" fillId="0" borderId="12" xfId="0" applyFont="1" applyBorder="1" applyAlignment="1">
      <alignment horizontal="center" vertical="center"/>
    </xf>
    <xf numFmtId="0" fontId="7" fillId="0" borderId="5"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13" fillId="0" borderId="8" xfId="0" applyFont="1" applyBorder="1" applyAlignment="1">
      <alignment horizontal="center" vertical="center" wrapText="1"/>
    </xf>
    <xf numFmtId="0" fontId="7" fillId="0" borderId="7" xfId="0" applyFont="1" applyBorder="1" applyAlignment="1">
      <alignment vertical="center"/>
    </xf>
    <xf numFmtId="0" fontId="12" fillId="9" borderId="40" xfId="0" applyFont="1" applyFill="1" applyBorder="1" applyAlignment="1">
      <alignment horizontal="center" vertical="center"/>
    </xf>
    <xf numFmtId="0" fontId="7" fillId="0" borderId="4" xfId="0" applyFont="1" applyBorder="1"/>
    <xf numFmtId="0" fontId="7" fillId="0" borderId="12" xfId="0" applyFont="1" applyBorder="1"/>
    <xf numFmtId="0" fontId="7" fillId="0" borderId="5" xfId="0" applyFont="1" applyBorder="1"/>
    <xf numFmtId="0" fontId="7" fillId="0" borderId="0" xfId="0" applyFont="1"/>
    <xf numFmtId="0" fontId="7" fillId="0" borderId="8" xfId="0" applyFont="1" applyBorder="1"/>
    <xf numFmtId="0" fontId="7" fillId="0" borderId="9" xfId="0" applyFont="1" applyBorder="1"/>
    <xf numFmtId="0" fontId="7" fillId="5" borderId="0" xfId="0" applyFont="1" applyFill="1"/>
    <xf numFmtId="164" fontId="7" fillId="0" borderId="0" xfId="0" applyNumberFormat="1" applyFont="1"/>
    <xf numFmtId="2" fontId="7" fillId="0" borderId="0" xfId="0" applyNumberFormat="1" applyFont="1"/>
    <xf numFmtId="0" fontId="7" fillId="0" borderId="6" xfId="0" applyFont="1" applyBorder="1"/>
    <xf numFmtId="0" fontId="7" fillId="0" borderId="13" xfId="0" applyFont="1" applyBorder="1"/>
    <xf numFmtId="0" fontId="7" fillId="0" borderId="7" xfId="0" applyFont="1" applyBorder="1"/>
    <xf numFmtId="0" fontId="18" fillId="0" borderId="0" xfId="0" applyFont="1" applyAlignment="1">
      <alignment vertical="center" wrapText="1"/>
    </xf>
    <xf numFmtId="0" fontId="18" fillId="0" borderId="0" xfId="0" applyFont="1" applyAlignment="1">
      <alignment horizontal="center" vertical="center" wrapText="1"/>
    </xf>
    <xf numFmtId="0" fontId="18" fillId="0" borderId="0" xfId="0" applyFont="1"/>
    <xf numFmtId="0" fontId="19" fillId="0" borderId="0" xfId="0" applyFont="1"/>
    <xf numFmtId="1" fontId="7" fillId="0" borderId="0" xfId="0" applyNumberFormat="1" applyFont="1"/>
    <xf numFmtId="0" fontId="12" fillId="0" borderId="0" xfId="0" applyFont="1" applyAlignment="1">
      <alignment vertical="center"/>
    </xf>
    <xf numFmtId="0" fontId="22" fillId="0" borderId="0" xfId="0" applyFont="1" applyAlignment="1">
      <alignment vertical="center"/>
    </xf>
    <xf numFmtId="0" fontId="23" fillId="0" borderId="0" xfId="0" applyFont="1" applyAlignment="1">
      <alignment horizontal="center" vertical="center"/>
    </xf>
    <xf numFmtId="0" fontId="16" fillId="0" borderId="0" xfId="0" applyFont="1" applyAlignment="1">
      <alignment horizontal="center" vertical="center"/>
    </xf>
    <xf numFmtId="0" fontId="15" fillId="0" borderId="0" xfId="0" applyFont="1" applyAlignment="1">
      <alignment vertical="center"/>
    </xf>
    <xf numFmtId="0" fontId="4" fillId="0" borderId="0" xfId="0" applyFont="1" applyAlignment="1">
      <alignment vertical="center"/>
    </xf>
    <xf numFmtId="0" fontId="28" fillId="0" borderId="0" xfId="0" applyFont="1" applyAlignment="1">
      <alignment vertical="center"/>
    </xf>
    <xf numFmtId="0" fontId="28" fillId="0" borderId="0" xfId="0" applyFont="1" applyAlignment="1">
      <alignment horizontal="center" vertical="center"/>
    </xf>
    <xf numFmtId="0" fontId="4" fillId="0" borderId="8" xfId="0" applyFont="1" applyBorder="1" applyAlignment="1">
      <alignment vertical="center"/>
    </xf>
    <xf numFmtId="0" fontId="4" fillId="0" borderId="61" xfId="0" applyFont="1" applyBorder="1" applyAlignment="1">
      <alignment vertical="center"/>
    </xf>
    <xf numFmtId="0" fontId="7" fillId="4" borderId="0" xfId="0" applyFont="1" applyFill="1" applyAlignment="1">
      <alignment vertical="center"/>
    </xf>
    <xf numFmtId="0" fontId="7" fillId="4" borderId="57" xfId="0" applyFont="1" applyFill="1" applyBorder="1"/>
    <xf numFmtId="0" fontId="7" fillId="4" borderId="1" xfId="0" applyFont="1" applyFill="1" applyBorder="1"/>
    <xf numFmtId="0" fontId="7" fillId="4" borderId="20" xfId="0" applyFont="1" applyFill="1" applyBorder="1"/>
    <xf numFmtId="0" fontId="7" fillId="4" borderId="19" xfId="0" applyFont="1" applyFill="1" applyBorder="1"/>
    <xf numFmtId="0" fontId="7" fillId="0" borderId="6" xfId="0" applyFont="1" applyBorder="1" applyAlignment="1">
      <alignment vertical="center"/>
    </xf>
    <xf numFmtId="49" fontId="30" fillId="0" borderId="0" xfId="1" applyNumberFormat="1" applyFont="1" applyFill="1" applyBorder="1" applyAlignment="1">
      <alignment horizontal="center" vertical="center"/>
    </xf>
    <xf numFmtId="0" fontId="0" fillId="0" borderId="0" xfId="0" applyAlignment="1">
      <alignment vertical="center" wrapText="1"/>
    </xf>
    <xf numFmtId="0" fontId="7" fillId="0" borderId="37" xfId="0" applyFont="1" applyBorder="1" applyAlignment="1">
      <alignment vertical="center"/>
    </xf>
    <xf numFmtId="0" fontId="7" fillId="0" borderId="36" xfId="0" applyFont="1" applyBorder="1" applyAlignment="1">
      <alignment vertical="center"/>
    </xf>
    <xf numFmtId="0" fontId="7" fillId="0" borderId="35" xfId="0" applyFont="1" applyBorder="1" applyAlignment="1">
      <alignment vertical="center"/>
    </xf>
    <xf numFmtId="0" fontId="7" fillId="0" borderId="32" xfId="0" applyFont="1" applyBorder="1" applyAlignment="1">
      <alignment vertical="center"/>
    </xf>
    <xf numFmtId="0" fontId="7" fillId="0" borderId="33" xfId="0" applyFont="1" applyBorder="1" applyAlignment="1">
      <alignment vertical="center"/>
    </xf>
    <xf numFmtId="0" fontId="7" fillId="0" borderId="34" xfId="0" applyFont="1" applyBorder="1" applyAlignment="1">
      <alignment vertical="center"/>
    </xf>
    <xf numFmtId="0" fontId="17" fillId="5" borderId="0" xfId="0" applyFont="1" applyFill="1"/>
    <xf numFmtId="0" fontId="7" fillId="0" borderId="0" xfId="0" applyFont="1" applyAlignment="1">
      <alignment vertical="center" wrapText="1"/>
    </xf>
    <xf numFmtId="0" fontId="15" fillId="0" borderId="0" xfId="0" applyFont="1" applyAlignment="1">
      <alignment horizontal="right" vertical="center"/>
    </xf>
    <xf numFmtId="0" fontId="15" fillId="4" borderId="0" xfId="0" applyFont="1" applyFill="1" applyAlignment="1">
      <alignment horizontal="right" vertical="center"/>
    </xf>
    <xf numFmtId="0" fontId="12" fillId="4" borderId="0" xfId="0" applyFont="1" applyFill="1" applyAlignment="1">
      <alignment vertical="center"/>
    </xf>
    <xf numFmtId="0" fontId="15" fillId="4" borderId="0" xfId="0" applyFont="1" applyFill="1" applyAlignment="1">
      <alignment vertical="center"/>
    </xf>
    <xf numFmtId="0" fontId="7" fillId="4" borderId="0" xfId="0" applyFont="1" applyFill="1" applyAlignment="1">
      <alignment horizontal="center" vertical="center"/>
    </xf>
    <xf numFmtId="0" fontId="7" fillId="4" borderId="35" xfId="0" applyFont="1" applyFill="1" applyBorder="1" applyAlignment="1">
      <alignment vertical="center"/>
    </xf>
    <xf numFmtId="0" fontId="7" fillId="0" borderId="40" xfId="0" applyFont="1" applyBorder="1" applyAlignment="1">
      <alignment horizontal="center" vertical="center"/>
    </xf>
    <xf numFmtId="0" fontId="7" fillId="11" borderId="86" xfId="0" applyFont="1" applyFill="1" applyBorder="1" applyAlignment="1">
      <alignment vertical="center"/>
    </xf>
    <xf numFmtId="0" fontId="7" fillId="10" borderId="87" xfId="0" applyFont="1" applyFill="1" applyBorder="1" applyAlignment="1">
      <alignment vertical="center"/>
    </xf>
    <xf numFmtId="0" fontId="7" fillId="7" borderId="87" xfId="0" applyFont="1" applyFill="1" applyBorder="1" applyAlignment="1">
      <alignment vertical="center"/>
    </xf>
    <xf numFmtId="0" fontId="7" fillId="3" borderId="87" xfId="0" applyFont="1" applyFill="1" applyBorder="1" applyAlignment="1">
      <alignment vertical="center"/>
    </xf>
    <xf numFmtId="0" fontId="7" fillId="8" borderId="88" xfId="0" applyFont="1" applyFill="1" applyBorder="1" applyAlignment="1">
      <alignment vertical="center"/>
    </xf>
    <xf numFmtId="0" fontId="3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vertical="center"/>
    </xf>
    <xf numFmtId="0" fontId="4" fillId="0" borderId="0" xfId="0" applyFont="1" applyAlignment="1">
      <alignment horizontal="center" vertical="center"/>
    </xf>
    <xf numFmtId="0" fontId="4" fillId="0" borderId="80" xfId="0" applyFont="1" applyBorder="1" applyAlignment="1">
      <alignment vertical="center"/>
    </xf>
    <xf numFmtId="0" fontId="4" fillId="0" borderId="81" xfId="0" applyFont="1" applyBorder="1" applyAlignment="1">
      <alignment vertical="center"/>
    </xf>
    <xf numFmtId="0" fontId="1" fillId="0" borderId="81" xfId="0" applyFont="1" applyBorder="1" applyAlignment="1">
      <alignment vertical="center"/>
    </xf>
    <xf numFmtId="0" fontId="4" fillId="0" borderId="81" xfId="0" applyFont="1" applyBorder="1" applyAlignment="1">
      <alignment horizontal="center" vertical="center"/>
    </xf>
    <xf numFmtId="0" fontId="4" fillId="0" borderId="82" xfId="0" applyFont="1" applyBorder="1" applyAlignment="1">
      <alignment vertical="center"/>
    </xf>
    <xf numFmtId="0" fontId="4" fillId="0" borderId="83" xfId="0" applyFont="1" applyBorder="1" applyAlignment="1">
      <alignment vertical="center"/>
    </xf>
    <xf numFmtId="0" fontId="5" fillId="0" borderId="84" xfId="0" applyFont="1" applyBorder="1" applyAlignment="1">
      <alignment horizontal="center" vertical="center"/>
    </xf>
    <xf numFmtId="0" fontId="4" fillId="0" borderId="53" xfId="0" applyFont="1" applyBorder="1" applyAlignment="1">
      <alignment vertical="center"/>
    </xf>
    <xf numFmtId="0" fontId="23" fillId="0" borderId="9" xfId="0" applyFont="1" applyBorder="1" applyAlignment="1">
      <alignment horizontal="center" vertical="center"/>
    </xf>
    <xf numFmtId="0" fontId="27" fillId="0" borderId="9" xfId="0" applyFont="1" applyBorder="1" applyAlignment="1">
      <alignment horizontal="center" vertical="center"/>
    </xf>
    <xf numFmtId="0" fontId="32" fillId="4" borderId="21" xfId="0" applyFont="1" applyFill="1" applyBorder="1" applyAlignment="1">
      <alignment horizontal="center" vertical="center" wrapText="1"/>
    </xf>
    <xf numFmtId="1" fontId="6" fillId="0" borderId="0" xfId="0" applyNumberFormat="1" applyFont="1" applyAlignment="1">
      <alignment horizontal="center" vertical="center"/>
    </xf>
    <xf numFmtId="0" fontId="7" fillId="0" borderId="35" xfId="0" applyFont="1" applyBorder="1"/>
    <xf numFmtId="0" fontId="7" fillId="4" borderId="24" xfId="0" applyFont="1" applyFill="1" applyBorder="1"/>
    <xf numFmtId="0" fontId="33" fillId="0" borderId="9" xfId="0" applyFont="1" applyBorder="1" applyAlignment="1">
      <alignment horizontal="center" vertical="center"/>
    </xf>
    <xf numFmtId="0" fontId="4" fillId="0" borderId="9" xfId="0" applyFont="1" applyBorder="1" applyAlignment="1">
      <alignment horizontal="center" vertical="center"/>
    </xf>
    <xf numFmtId="0" fontId="3" fillId="0" borderId="9" xfId="0" applyFont="1" applyBorder="1" applyAlignment="1">
      <alignment horizontal="center" vertical="center" wrapText="1"/>
    </xf>
    <xf numFmtId="0" fontId="26" fillId="0" borderId="0" xfId="0" applyFont="1" applyAlignment="1">
      <alignment horizontal="center" vertical="center"/>
    </xf>
    <xf numFmtId="0" fontId="4" fillId="0" borderId="9" xfId="0" applyFont="1" applyBorder="1" applyAlignment="1">
      <alignment horizontal="center" vertical="center" wrapText="1"/>
    </xf>
    <xf numFmtId="0" fontId="4" fillId="0" borderId="9" xfId="0" applyFont="1" applyBorder="1" applyAlignment="1">
      <alignment horizontal="left" vertical="center" wrapText="1"/>
    </xf>
    <xf numFmtId="0" fontId="4" fillId="0" borderId="6" xfId="0" applyFont="1" applyBorder="1" applyAlignment="1">
      <alignment vertical="center"/>
    </xf>
    <xf numFmtId="0" fontId="4" fillId="0" borderId="13" xfId="0" applyFont="1" applyBorder="1" applyAlignment="1">
      <alignment vertical="center"/>
    </xf>
    <xf numFmtId="0" fontId="1" fillId="0" borderId="13" xfId="0" applyFont="1" applyBorder="1" applyAlignment="1">
      <alignment vertical="center"/>
    </xf>
    <xf numFmtId="0" fontId="4" fillId="0" borderId="13" xfId="0" applyFont="1" applyBorder="1" applyAlignment="1">
      <alignment horizontal="center" vertical="center"/>
    </xf>
    <xf numFmtId="0" fontId="6" fillId="0" borderId="13" xfId="0" applyFont="1" applyBorder="1" applyAlignment="1">
      <alignment vertical="center"/>
    </xf>
    <xf numFmtId="0" fontId="4" fillId="0" borderId="7" xfId="0" applyFont="1" applyBorder="1" applyAlignment="1">
      <alignment vertical="center"/>
    </xf>
    <xf numFmtId="0" fontId="4" fillId="0" borderId="62" xfId="0" applyFont="1" applyBorder="1" applyAlignment="1">
      <alignment vertical="center"/>
    </xf>
    <xf numFmtId="1" fontId="15" fillId="0" borderId="63" xfId="0" applyNumberFormat="1" applyFont="1" applyBorder="1" applyAlignment="1">
      <alignment horizontal="center" vertical="center"/>
    </xf>
    <xf numFmtId="0" fontId="4" fillId="0" borderId="64" xfId="0" applyFont="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7" xfId="0" applyFont="1" applyBorder="1" applyAlignment="1">
      <alignment horizontal="center" vertical="center"/>
    </xf>
    <xf numFmtId="0" fontId="7" fillId="0" borderId="60" xfId="0" applyFont="1" applyBorder="1" applyAlignment="1">
      <alignment horizontal="center" vertical="center"/>
    </xf>
    <xf numFmtId="0" fontId="25" fillId="2" borderId="69" xfId="0" applyFont="1" applyFill="1" applyBorder="1" applyAlignment="1">
      <alignment horizontal="center" vertical="center" wrapText="1"/>
    </xf>
    <xf numFmtId="0" fontId="25" fillId="2" borderId="70" xfId="0" applyFont="1" applyFill="1" applyBorder="1" applyAlignment="1">
      <alignment horizontal="center" vertical="center" wrapText="1"/>
    </xf>
    <xf numFmtId="0" fontId="25" fillId="2" borderId="71" xfId="0" applyFont="1" applyFill="1" applyBorder="1" applyAlignment="1">
      <alignment horizontal="center" vertical="center" wrapText="1"/>
    </xf>
    <xf numFmtId="0" fontId="4" fillId="0" borderId="0" xfId="0" applyFont="1" applyAlignment="1">
      <alignment horizontal="left" vertical="center" wrapText="1"/>
    </xf>
    <xf numFmtId="0" fontId="4" fillId="0" borderId="81" xfId="0" applyFont="1" applyBorder="1" applyAlignment="1">
      <alignment horizontal="left" vertical="center" wrapText="1"/>
    </xf>
    <xf numFmtId="0" fontId="23" fillId="0" borderId="0" xfId="0" applyFont="1" applyAlignment="1">
      <alignment horizontal="left" vertical="center" wrapText="1"/>
    </xf>
    <xf numFmtId="1" fontId="6" fillId="0" borderId="0" xfId="0" applyNumberFormat="1" applyFont="1" applyAlignment="1">
      <alignment horizontal="left" vertical="center" wrapText="1"/>
    </xf>
    <xf numFmtId="0" fontId="11" fillId="0" borderId="13" xfId="0" applyFont="1" applyBorder="1" applyAlignment="1">
      <alignment horizontal="left" vertical="center" wrapText="1"/>
    </xf>
    <xf numFmtId="0" fontId="11" fillId="0" borderId="0" xfId="0" applyFont="1" applyAlignment="1">
      <alignment horizontal="left" vertical="center" wrapText="1"/>
    </xf>
    <xf numFmtId="0" fontId="28" fillId="0" borderId="0" xfId="0" applyFont="1" applyAlignment="1">
      <alignment horizontal="right" vertical="center"/>
    </xf>
    <xf numFmtId="0" fontId="4" fillId="4" borderId="0" xfId="0" applyFont="1" applyFill="1" applyAlignment="1">
      <alignment vertical="center"/>
    </xf>
    <xf numFmtId="0" fontId="1" fillId="4" borderId="0" xfId="0" applyFont="1" applyFill="1" applyAlignment="1">
      <alignment vertical="center"/>
    </xf>
    <xf numFmtId="0" fontId="4" fillId="4" borderId="0" xfId="0" applyFont="1" applyFill="1" applyAlignment="1">
      <alignment horizontal="center" vertical="center"/>
    </xf>
    <xf numFmtId="0" fontId="4" fillId="4" borderId="0" xfId="0" applyFont="1" applyFill="1" applyAlignment="1">
      <alignment horizontal="left" vertical="center" wrapText="1"/>
    </xf>
    <xf numFmtId="165" fontId="4" fillId="4" borderId="0" xfId="0" applyNumberFormat="1" applyFont="1" applyFill="1" applyAlignment="1">
      <alignment vertical="center"/>
    </xf>
    <xf numFmtId="0" fontId="7" fillId="4" borderId="8" xfId="0" applyFont="1" applyFill="1" applyBorder="1" applyAlignment="1">
      <alignment vertical="top" wrapText="1"/>
    </xf>
    <xf numFmtId="0" fontId="11" fillId="4" borderId="0" xfId="0" applyFont="1" applyFill="1" applyAlignment="1">
      <alignment horizontal="left" vertical="center" wrapText="1"/>
    </xf>
    <xf numFmtId="0" fontId="6" fillId="4" borderId="0" xfId="0" applyFont="1" applyFill="1" applyAlignment="1">
      <alignment vertical="center"/>
    </xf>
    <xf numFmtId="0" fontId="34" fillId="5" borderId="91" xfId="0" applyFont="1" applyFill="1" applyBorder="1" applyAlignment="1">
      <alignment horizontal="center" vertical="center" wrapText="1"/>
    </xf>
    <xf numFmtId="0" fontId="34" fillId="5" borderId="92" xfId="0" applyFont="1" applyFill="1" applyBorder="1" applyAlignment="1">
      <alignment horizontal="center" vertical="center" wrapText="1"/>
    </xf>
    <xf numFmtId="0" fontId="8" fillId="0" borderId="36" xfId="0" applyFont="1" applyBorder="1" applyAlignment="1">
      <alignment vertical="center"/>
    </xf>
    <xf numFmtId="0" fontId="7" fillId="0" borderId="13" xfId="0" applyFont="1" applyBorder="1" applyAlignment="1">
      <alignment vertical="center"/>
    </xf>
    <xf numFmtId="0" fontId="19" fillId="0" borderId="13" xfId="0" applyFont="1" applyBorder="1" applyAlignment="1">
      <alignment vertical="center"/>
    </xf>
    <xf numFmtId="0" fontId="7" fillId="0" borderId="13" xfId="0" applyFont="1" applyBorder="1" applyAlignment="1">
      <alignment horizontal="center" vertical="center"/>
    </xf>
    <xf numFmtId="0" fontId="14" fillId="0" borderId="8" xfId="0" applyFont="1" applyBorder="1" applyAlignment="1">
      <alignment horizontal="center" vertical="center" wrapText="1"/>
    </xf>
    <xf numFmtId="0" fontId="36" fillId="4" borderId="0" xfId="0" applyFont="1" applyFill="1" applyAlignment="1">
      <alignment vertical="center"/>
    </xf>
    <xf numFmtId="0" fontId="36" fillId="0" borderId="8" xfId="0" applyFont="1" applyBorder="1" applyAlignment="1">
      <alignment vertical="center"/>
    </xf>
    <xf numFmtId="0" fontId="36" fillId="0" borderId="0" xfId="0" applyFont="1" applyAlignment="1">
      <alignment horizontal="center" vertical="center"/>
    </xf>
    <xf numFmtId="0" fontId="37" fillId="4" borderId="13" xfId="0" applyFont="1" applyFill="1" applyBorder="1" applyAlignment="1">
      <alignment vertical="center"/>
    </xf>
    <xf numFmtId="0" fontId="36" fillId="0" borderId="9" xfId="0" applyFont="1" applyBorder="1" applyAlignment="1">
      <alignment horizontal="center" vertical="center"/>
    </xf>
    <xf numFmtId="0" fontId="36" fillId="0" borderId="53" xfId="0" applyFont="1" applyBorder="1" applyAlignment="1">
      <alignment vertical="center"/>
    </xf>
    <xf numFmtId="0" fontId="36" fillId="4" borderId="0" xfId="0" applyFont="1" applyFill="1" applyAlignment="1">
      <alignment horizontal="center" vertical="center" wrapText="1"/>
    </xf>
    <xf numFmtId="0" fontId="36" fillId="0" borderId="61" xfId="0" applyFont="1" applyBorder="1" applyAlignment="1">
      <alignment vertical="center"/>
    </xf>
    <xf numFmtId="0" fontId="36" fillId="0" borderId="0" xfId="0" applyFont="1" applyAlignment="1">
      <alignment vertical="center"/>
    </xf>
    <xf numFmtId="0" fontId="5" fillId="12" borderId="106" xfId="0" applyFont="1" applyFill="1" applyBorder="1" applyAlignment="1">
      <alignment vertical="center"/>
    </xf>
    <xf numFmtId="0" fontId="7" fillId="0" borderId="0" xfId="0" applyFont="1" applyAlignment="1">
      <alignment horizontal="center"/>
    </xf>
    <xf numFmtId="0" fontId="38" fillId="14" borderId="110" xfId="0" applyFont="1" applyFill="1" applyBorder="1" applyAlignment="1">
      <alignment horizontal="center" vertical="center" wrapText="1"/>
    </xf>
    <xf numFmtId="0" fontId="16" fillId="7" borderId="110" xfId="0" applyFont="1" applyFill="1" applyBorder="1" applyAlignment="1">
      <alignment horizontal="center" vertical="center" wrapText="1"/>
    </xf>
    <xf numFmtId="0" fontId="16" fillId="3" borderId="110" xfId="0" applyFont="1" applyFill="1" applyBorder="1" applyAlignment="1">
      <alignment horizontal="center" vertical="center" wrapText="1"/>
    </xf>
    <xf numFmtId="0" fontId="38" fillId="8" borderId="23" xfId="0" applyFont="1" applyFill="1" applyBorder="1" applyAlignment="1">
      <alignment horizontal="center" vertical="center" wrapText="1"/>
    </xf>
    <xf numFmtId="0" fontId="26" fillId="5" borderId="93" xfId="0" applyFont="1" applyFill="1" applyBorder="1" applyAlignment="1">
      <alignment horizontal="center" vertical="center" textRotation="90" wrapText="1"/>
    </xf>
    <xf numFmtId="0" fontId="26" fillId="5" borderId="44" xfId="0" applyFont="1" applyFill="1" applyBorder="1" applyAlignment="1">
      <alignment horizontal="center" vertical="center" textRotation="90" wrapText="1"/>
    </xf>
    <xf numFmtId="0" fontId="39" fillId="4" borderId="0" xfId="0" applyFont="1" applyFill="1" applyAlignment="1">
      <alignment horizontal="center" vertical="center"/>
    </xf>
    <xf numFmtId="0" fontId="39" fillId="0" borderId="81" xfId="0" applyFont="1" applyBorder="1" applyAlignment="1">
      <alignment horizontal="center" vertical="center"/>
    </xf>
    <xf numFmtId="0" fontId="40" fillId="0" borderId="0" xfId="0" applyFont="1" applyAlignment="1">
      <alignment horizontal="center" vertical="center"/>
    </xf>
    <xf numFmtId="0" fontId="12" fillId="0" borderId="0" xfId="0" applyFont="1" applyAlignment="1">
      <alignment horizontal="center" vertical="center"/>
    </xf>
    <xf numFmtId="0" fontId="39" fillId="0" borderId="0" xfId="0" applyFont="1" applyAlignment="1">
      <alignment horizontal="center" vertical="center"/>
    </xf>
    <xf numFmtId="0" fontId="39" fillId="0" borderId="13" xfId="0" applyFont="1" applyBorder="1" applyAlignment="1">
      <alignment horizontal="center" vertical="center"/>
    </xf>
    <xf numFmtId="0" fontId="28" fillId="4" borderId="0" xfId="0" applyFont="1" applyFill="1" applyAlignment="1">
      <alignment horizontal="left" vertical="center" wrapText="1"/>
    </xf>
    <xf numFmtId="0" fontId="21" fillId="0" borderId="0" xfId="0" applyFont="1" applyAlignment="1">
      <alignment horizontal="center" vertical="center"/>
    </xf>
    <xf numFmtId="0" fontId="9" fillId="0" borderId="0" xfId="0" applyFont="1" applyAlignment="1">
      <alignment horizontal="center" vertical="center"/>
    </xf>
    <xf numFmtId="0" fontId="28" fillId="4" borderId="0" xfId="0" applyFont="1" applyFill="1" applyAlignment="1">
      <alignment vertical="center" wrapText="1"/>
    </xf>
    <xf numFmtId="49" fontId="7" fillId="0" borderId="40" xfId="0" applyNumberFormat="1" applyFont="1" applyBorder="1" applyAlignment="1">
      <alignment horizontal="center" vertical="center"/>
    </xf>
    <xf numFmtId="49" fontId="38" fillId="11" borderId="109" xfId="0" applyNumberFormat="1" applyFont="1" applyFill="1" applyBorder="1" applyAlignment="1">
      <alignment horizontal="center" vertical="center" wrapText="1"/>
    </xf>
    <xf numFmtId="164" fontId="29" fillId="0" borderId="28" xfId="0" applyNumberFormat="1" applyFont="1" applyBorder="1" applyAlignment="1">
      <alignment horizontal="center" vertical="center"/>
    </xf>
    <xf numFmtId="0" fontId="12" fillId="0" borderId="0" xfId="0" applyFont="1"/>
    <xf numFmtId="0" fontId="2" fillId="0" borderId="1" xfId="0" applyFont="1" applyBorder="1" applyAlignment="1">
      <alignment horizontal="center" vertical="center" wrapText="1"/>
    </xf>
    <xf numFmtId="0" fontId="1" fillId="4" borderId="1" xfId="0" applyFont="1" applyFill="1" applyBorder="1" applyAlignment="1">
      <alignment horizontal="justify" vertical="center"/>
    </xf>
    <xf numFmtId="0" fontId="15" fillId="0" borderId="1" xfId="0" applyFont="1" applyBorder="1" applyAlignment="1">
      <alignment horizontal="center" vertical="center"/>
    </xf>
    <xf numFmtId="0" fontId="15" fillId="0" borderId="1" xfId="0" applyFont="1" applyBorder="1" applyAlignment="1">
      <alignment vertical="center"/>
    </xf>
    <xf numFmtId="0" fontId="15" fillId="0" borderId="139" xfId="0" applyFont="1" applyBorder="1" applyAlignment="1">
      <alignment vertical="center"/>
    </xf>
    <xf numFmtId="0" fontId="2" fillId="0" borderId="141" xfId="0" applyFont="1" applyBorder="1" applyAlignment="1">
      <alignment horizontal="center" vertical="center" wrapText="1"/>
    </xf>
    <xf numFmtId="0" fontId="1" fillId="4" borderId="141" xfId="0" applyFont="1" applyFill="1" applyBorder="1" applyAlignment="1">
      <alignment horizontal="justify" vertical="center"/>
    </xf>
    <xf numFmtId="0" fontId="15" fillId="0" borderId="141" xfId="0" applyFont="1" applyBorder="1" applyAlignment="1">
      <alignment horizontal="center" vertical="center"/>
    </xf>
    <xf numFmtId="0" fontId="15" fillId="0" borderId="141" xfId="0" applyFont="1" applyBorder="1" applyAlignment="1">
      <alignment vertical="center"/>
    </xf>
    <xf numFmtId="0" fontId="15" fillId="0" borderId="142" xfId="0" applyFont="1" applyBorder="1" applyAlignment="1">
      <alignment vertical="center"/>
    </xf>
    <xf numFmtId="0" fontId="7" fillId="0" borderId="95" xfId="0" applyFont="1" applyBorder="1" applyAlignment="1">
      <alignment vertical="center" wrapText="1"/>
    </xf>
    <xf numFmtId="0" fontId="15" fillId="0" borderId="1" xfId="0" applyFont="1" applyBorder="1" applyAlignment="1">
      <alignment horizontal="left" vertical="center" wrapText="1"/>
    </xf>
    <xf numFmtId="0" fontId="15" fillId="0" borderId="139" xfId="0" applyFont="1" applyBorder="1" applyAlignment="1">
      <alignment vertical="center" wrapText="1"/>
    </xf>
    <xf numFmtId="0" fontId="15" fillId="0" borderId="1" xfId="0" applyFont="1" applyBorder="1" applyAlignment="1">
      <alignment vertical="center" wrapText="1"/>
    </xf>
    <xf numFmtId="49" fontId="30" fillId="6" borderId="0" xfId="1" applyNumberFormat="1" applyFont="1" applyFill="1" applyBorder="1" applyAlignment="1">
      <alignment horizontal="center" vertical="center"/>
    </xf>
    <xf numFmtId="0" fontId="21" fillId="12" borderId="0" xfId="0" applyFont="1" applyFill="1" applyAlignment="1">
      <alignment horizontal="center" vertical="center"/>
    </xf>
    <xf numFmtId="0" fontId="16" fillId="0" borderId="0" xfId="0" applyFont="1" applyAlignment="1">
      <alignment horizontal="center" vertical="center"/>
    </xf>
    <xf numFmtId="0" fontId="7" fillId="0" borderId="0" xfId="0" applyFont="1" applyAlignment="1">
      <alignment vertical="center" wrapText="1"/>
    </xf>
    <xf numFmtId="0" fontId="28" fillId="0" borderId="0" xfId="0" applyFont="1" applyAlignment="1">
      <alignment vertical="center" wrapText="1"/>
    </xf>
    <xf numFmtId="0" fontId="9" fillId="5" borderId="0" xfId="0" applyFont="1" applyFill="1" applyAlignment="1">
      <alignment horizontal="center" vertical="center"/>
    </xf>
    <xf numFmtId="0" fontId="27" fillId="0" borderId="45" xfId="0" applyFont="1" applyBorder="1" applyAlignment="1">
      <alignment horizontal="center" vertical="center" textRotation="90"/>
    </xf>
    <xf numFmtId="164" fontId="27" fillId="0" borderId="28" xfId="0" applyNumberFormat="1" applyFont="1" applyBorder="1" applyAlignment="1">
      <alignment horizontal="center" vertical="center"/>
    </xf>
    <xf numFmtId="0" fontId="2" fillId="0" borderId="42"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1" xfId="0" applyFont="1" applyBorder="1" applyAlignment="1">
      <alignment horizontal="center" vertical="center" wrapText="1"/>
    </xf>
    <xf numFmtId="0" fontId="27" fillId="0" borderId="98" xfId="0" applyFont="1" applyBorder="1" applyAlignment="1">
      <alignment horizontal="center" vertical="center" textRotation="90"/>
    </xf>
    <xf numFmtId="164" fontId="29" fillId="0" borderId="28" xfId="0" applyNumberFormat="1" applyFont="1" applyBorder="1" applyAlignment="1">
      <alignment horizontal="center" vertical="center"/>
    </xf>
    <xf numFmtId="0" fontId="2" fillId="0" borderId="43" xfId="0" applyFont="1" applyBorder="1" applyAlignment="1">
      <alignment horizontal="center" vertical="center" wrapText="1"/>
    </xf>
    <xf numFmtId="0" fontId="27" fillId="0" borderId="93" xfId="0" applyFont="1" applyBorder="1" applyAlignment="1">
      <alignment horizontal="center" vertical="center" textRotation="90"/>
    </xf>
    <xf numFmtId="164" fontId="29" fillId="0" borderId="44" xfId="0" applyNumberFormat="1" applyFont="1" applyBorder="1" applyAlignment="1">
      <alignment horizontal="center" vertical="center"/>
    </xf>
    <xf numFmtId="164" fontId="29" fillId="0" borderId="43" xfId="0" applyNumberFormat="1" applyFont="1" applyBorder="1" applyAlignment="1">
      <alignment horizontal="center" vertical="center"/>
    </xf>
    <xf numFmtId="0" fontId="2" fillId="0" borderId="44" xfId="0" applyFont="1" applyBorder="1" applyAlignment="1">
      <alignment horizontal="center" vertical="center" wrapText="1"/>
    </xf>
    <xf numFmtId="164" fontId="27" fillId="0" borderId="28" xfId="0" applyNumberFormat="1" applyFont="1" applyBorder="1" applyAlignment="1">
      <alignment horizontal="center" vertical="center" wrapText="1"/>
    </xf>
    <xf numFmtId="164" fontId="27" fillId="0" borderId="41" xfId="0" applyNumberFormat="1" applyFont="1" applyBorder="1" applyAlignment="1">
      <alignment horizontal="center" vertical="center" wrapText="1"/>
    </xf>
    <xf numFmtId="164" fontId="41" fillId="0" borderId="42" xfId="0" applyNumberFormat="1" applyFont="1" applyBorder="1" applyAlignment="1">
      <alignment horizontal="center" vertical="center" wrapText="1"/>
    </xf>
    <xf numFmtId="164" fontId="41" fillId="0" borderId="28" xfId="0" applyNumberFormat="1" applyFont="1" applyBorder="1" applyAlignment="1">
      <alignment horizontal="center" vertical="center" wrapText="1"/>
    </xf>
    <xf numFmtId="164" fontId="41" fillId="0" borderId="43" xfId="0" applyNumberFormat="1" applyFont="1" applyBorder="1" applyAlignment="1">
      <alignment horizontal="center" vertical="center" wrapText="1"/>
    </xf>
    <xf numFmtId="164" fontId="41" fillId="0" borderId="44" xfId="0" applyNumberFormat="1" applyFont="1" applyBorder="1" applyAlignment="1">
      <alignment horizontal="center" vertical="center" wrapText="1"/>
    </xf>
    <xf numFmtId="0" fontId="15" fillId="0" borderId="77" xfId="0" applyFont="1" applyBorder="1" applyAlignment="1">
      <alignment horizontal="center" vertical="center"/>
    </xf>
    <xf numFmtId="0" fontId="15" fillId="0" borderId="78" xfId="0" applyFont="1" applyBorder="1" applyAlignment="1">
      <alignment horizontal="center" vertical="center"/>
    </xf>
    <xf numFmtId="0" fontId="15" fillId="0" borderId="67" xfId="0" applyFont="1" applyBorder="1" applyAlignment="1">
      <alignment horizontal="center" vertical="center"/>
    </xf>
    <xf numFmtId="0" fontId="15" fillId="0" borderId="120" xfId="0" applyFont="1" applyBorder="1" applyAlignment="1">
      <alignment horizontal="center" vertical="center"/>
    </xf>
    <xf numFmtId="0" fontId="15" fillId="0" borderId="121" xfId="0" applyFont="1" applyBorder="1" applyAlignment="1">
      <alignment horizontal="center" vertical="center"/>
    </xf>
    <xf numFmtId="0" fontId="15" fillId="0" borderId="68" xfId="0" applyFont="1" applyBorder="1" applyAlignment="1">
      <alignment horizontal="center" vertical="center"/>
    </xf>
    <xf numFmtId="0" fontId="15" fillId="0" borderId="60" xfId="0" applyFont="1" applyBorder="1" applyAlignment="1">
      <alignment horizontal="center" vertical="center"/>
    </xf>
    <xf numFmtId="0" fontId="7" fillId="0" borderId="60" xfId="0" applyFont="1" applyBorder="1" applyAlignment="1">
      <alignment horizontal="center" vertical="center"/>
    </xf>
    <xf numFmtId="0" fontId="15" fillId="0" borderId="76" xfId="0" applyFont="1" applyBorder="1" applyAlignment="1">
      <alignment horizontal="center" vertical="center"/>
    </xf>
    <xf numFmtId="0" fontId="7" fillId="0" borderId="58" xfId="0" applyFont="1" applyBorder="1" applyAlignment="1">
      <alignment horizontal="center" vertical="center"/>
    </xf>
    <xf numFmtId="0" fontId="15" fillId="0" borderId="59" xfId="0" applyFont="1" applyBorder="1" applyAlignment="1">
      <alignment horizontal="center" vertical="center"/>
    </xf>
    <xf numFmtId="0" fontId="7" fillId="0" borderId="59" xfId="0" applyFont="1" applyBorder="1" applyAlignment="1">
      <alignment horizontal="center" vertical="center"/>
    </xf>
    <xf numFmtId="0" fontId="26" fillId="4" borderId="8" xfId="0" applyFont="1" applyFill="1" applyBorder="1" applyAlignment="1">
      <alignment horizontal="center" vertical="top" wrapText="1"/>
    </xf>
    <xf numFmtId="0" fontId="7" fillId="4" borderId="8" xfId="0" applyFont="1" applyFill="1" applyBorder="1" applyAlignment="1">
      <alignment vertical="top" wrapText="1"/>
    </xf>
    <xf numFmtId="0" fontId="11" fillId="0" borderId="102" xfId="0" applyFont="1" applyBorder="1" applyAlignment="1">
      <alignment horizontal="center" vertical="center" wrapText="1"/>
    </xf>
    <xf numFmtId="0" fontId="7" fillId="0" borderId="22" xfId="0" applyFont="1" applyBorder="1" applyAlignment="1">
      <alignment horizontal="center" vertical="center" wrapText="1"/>
    </xf>
    <xf numFmtId="0" fontId="15" fillId="0" borderId="58" xfId="0" applyFont="1" applyBorder="1" applyAlignment="1">
      <alignment horizontal="center" vertical="center"/>
    </xf>
    <xf numFmtId="0" fontId="1" fillId="4" borderId="104" xfId="0" applyFont="1" applyFill="1" applyBorder="1" applyAlignment="1">
      <alignment horizontal="justify" vertical="center" wrapText="1"/>
    </xf>
    <xf numFmtId="0" fontId="1" fillId="4" borderId="52" xfId="0" applyFont="1" applyFill="1" applyBorder="1" applyAlignment="1">
      <alignment horizontal="justify" vertical="center" wrapText="1"/>
    </xf>
    <xf numFmtId="0" fontId="1" fillId="4" borderId="74" xfId="0" applyFont="1" applyFill="1" applyBorder="1" applyAlignment="1">
      <alignment horizontal="justify" vertical="center" wrapText="1"/>
    </xf>
    <xf numFmtId="0" fontId="1" fillId="4" borderId="48" xfId="0" applyFont="1" applyFill="1" applyBorder="1" applyAlignment="1">
      <alignment horizontal="justify" vertical="center" wrapText="1"/>
    </xf>
    <xf numFmtId="0" fontId="1" fillId="4" borderId="105" xfId="0" applyFont="1" applyFill="1" applyBorder="1" applyAlignment="1">
      <alignment horizontal="justify" vertical="center" wrapText="1"/>
    </xf>
    <xf numFmtId="0" fontId="1" fillId="4" borderId="51" xfId="0" applyFont="1" applyFill="1" applyBorder="1" applyAlignment="1">
      <alignment horizontal="justify" vertical="center" wrapText="1"/>
    </xf>
    <xf numFmtId="0" fontId="1" fillId="0" borderId="110" xfId="0" applyFont="1" applyBorder="1" applyAlignment="1">
      <alignment horizontal="left" vertical="center" wrapText="1"/>
    </xf>
    <xf numFmtId="0" fontId="1" fillId="0" borderId="3" xfId="0" applyFont="1" applyBorder="1" applyAlignment="1">
      <alignment horizontal="left" vertical="center" wrapText="1"/>
    </xf>
    <xf numFmtId="0" fontId="1" fillId="0" borderId="111" xfId="0" applyFont="1" applyBorder="1" applyAlignment="1">
      <alignment horizontal="left" vertical="center" wrapText="1"/>
    </xf>
    <xf numFmtId="0" fontId="1" fillId="0" borderId="73" xfId="0" applyFont="1" applyBorder="1" applyAlignment="1">
      <alignment horizontal="left" vertical="center" wrapText="1"/>
    </xf>
    <xf numFmtId="0" fontId="1" fillId="0" borderId="85" xfId="0" applyFont="1" applyBorder="1" applyAlignment="1">
      <alignment horizontal="left" vertical="center" wrapText="1"/>
    </xf>
    <xf numFmtId="0" fontId="1" fillId="0" borderId="51" xfId="0" applyFont="1" applyBorder="1" applyAlignment="1">
      <alignment horizontal="left" vertical="center" wrapText="1"/>
    </xf>
    <xf numFmtId="0" fontId="1" fillId="4" borderId="72" xfId="0" applyFont="1" applyFill="1" applyBorder="1" applyAlignment="1">
      <alignment horizontal="left" vertical="center" wrapText="1"/>
    </xf>
    <xf numFmtId="0" fontId="1" fillId="4" borderId="14" xfId="0" applyFont="1" applyFill="1" applyBorder="1" applyAlignment="1">
      <alignment horizontal="left" vertical="center" wrapText="1"/>
    </xf>
    <xf numFmtId="0" fontId="1" fillId="4" borderId="52" xfId="0" applyFont="1" applyFill="1" applyBorder="1" applyAlignment="1">
      <alignment horizontal="left" vertical="center" wrapText="1"/>
    </xf>
    <xf numFmtId="0" fontId="6" fillId="5" borderId="42" xfId="0" applyFont="1" applyFill="1" applyBorder="1" applyAlignment="1">
      <alignment horizontal="center" vertical="center" wrapText="1"/>
    </xf>
    <xf numFmtId="0" fontId="6" fillId="5" borderId="28" xfId="0" applyFont="1" applyFill="1" applyBorder="1" applyAlignment="1">
      <alignment horizontal="center" vertical="center" wrapText="1"/>
    </xf>
    <xf numFmtId="0" fontId="6" fillId="5" borderId="41" xfId="0" applyFont="1" applyFill="1" applyBorder="1" applyAlignment="1">
      <alignment horizontal="center" vertical="center" wrapText="1"/>
    </xf>
    <xf numFmtId="0" fontId="1" fillId="0" borderId="17" xfId="0" applyFont="1" applyBorder="1" applyAlignment="1">
      <alignment horizontal="justify" vertical="center" wrapText="1"/>
    </xf>
    <xf numFmtId="0" fontId="7" fillId="0" borderId="26" xfId="0" applyFont="1" applyBorder="1" applyAlignment="1">
      <alignment horizontal="justify" vertical="center" wrapText="1"/>
    </xf>
    <xf numFmtId="0" fontId="19" fillId="0" borderId="17" xfId="0" applyFont="1" applyBorder="1" applyAlignment="1">
      <alignment horizontal="justify" vertical="center" wrapText="1"/>
    </xf>
    <xf numFmtId="0" fontId="1" fillId="0" borderId="72" xfId="0" applyFont="1" applyBorder="1" applyAlignment="1">
      <alignment horizontal="left" vertical="center" wrapText="1"/>
    </xf>
    <xf numFmtId="0" fontId="1" fillId="0" borderId="14" xfId="0" applyFont="1" applyBorder="1" applyAlignment="1">
      <alignment horizontal="left" vertical="center" wrapText="1"/>
    </xf>
    <xf numFmtId="0" fontId="1" fillId="0" borderId="52" xfId="0" applyFont="1" applyBorder="1" applyAlignment="1">
      <alignment horizontal="left" vertical="center" wrapText="1"/>
    </xf>
    <xf numFmtId="0" fontId="1" fillId="0" borderId="103" xfId="0" applyFont="1" applyBorder="1" applyAlignment="1">
      <alignment horizontal="center" vertical="center" wrapText="1"/>
    </xf>
    <xf numFmtId="0" fontId="7" fillId="0" borderId="95" xfId="0" applyFont="1" applyBorder="1" applyAlignment="1">
      <alignment horizontal="center" vertical="center" wrapText="1"/>
    </xf>
    <xf numFmtId="0" fontId="7" fillId="0" borderId="97" xfId="0" applyFont="1" applyBorder="1" applyAlignment="1">
      <alignment horizontal="center" vertical="center" wrapText="1"/>
    </xf>
    <xf numFmtId="0" fontId="6" fillId="5" borderId="43" xfId="0" applyFont="1" applyFill="1" applyBorder="1" applyAlignment="1">
      <alignment horizontal="center" vertical="center" wrapText="1"/>
    </xf>
    <xf numFmtId="0" fontId="1" fillId="0" borderId="101" xfId="0" applyFont="1" applyBorder="1" applyAlignment="1">
      <alignment horizontal="center" vertical="center" wrapText="1"/>
    </xf>
    <xf numFmtId="0" fontId="7" fillId="0" borderId="101" xfId="0" applyFont="1" applyBorder="1" applyAlignment="1">
      <alignment horizontal="center" vertical="center" wrapText="1"/>
    </xf>
    <xf numFmtId="0" fontId="1" fillId="0" borderId="109" xfId="0" applyFont="1" applyBorder="1" applyAlignment="1">
      <alignment horizontal="left" vertical="center" wrapText="1"/>
    </xf>
    <xf numFmtId="0" fontId="1" fillId="0" borderId="12" xfId="0" applyFont="1" applyBorder="1" applyAlignment="1">
      <alignment horizontal="left" vertical="center" wrapText="1"/>
    </xf>
    <xf numFmtId="0" fontId="1" fillId="0" borderId="89" xfId="0" applyFont="1" applyBorder="1" applyAlignment="1">
      <alignment horizontal="left" vertical="center" wrapText="1"/>
    </xf>
    <xf numFmtId="0" fontId="1" fillId="0" borderId="47" xfId="0" applyFont="1" applyBorder="1" applyAlignment="1">
      <alignment horizontal="left" vertical="center" wrapText="1"/>
    </xf>
    <xf numFmtId="0" fontId="1" fillId="0" borderId="0" xfId="0" applyFont="1" applyAlignment="1">
      <alignment horizontal="left" vertical="center" wrapText="1"/>
    </xf>
    <xf numFmtId="0" fontId="1" fillId="0" borderId="48" xfId="0" applyFont="1" applyBorder="1" applyAlignment="1">
      <alignment horizontal="left" vertical="center" wrapText="1"/>
    </xf>
    <xf numFmtId="0" fontId="1" fillId="0" borderId="14" xfId="0" applyFont="1" applyBorder="1" applyAlignment="1">
      <alignment horizontal="justify" vertical="center" wrapText="1"/>
    </xf>
    <xf numFmtId="0" fontId="15" fillId="0" borderId="52" xfId="0" applyFont="1" applyBorder="1" applyAlignment="1">
      <alignment horizontal="justify" vertical="center" wrapText="1"/>
    </xf>
    <xf numFmtId="0" fontId="1" fillId="0" borderId="0" xfId="0" applyFont="1" applyAlignment="1">
      <alignment horizontal="justify" vertical="center" wrapText="1"/>
    </xf>
    <xf numFmtId="0" fontId="15" fillId="0" borderId="48" xfId="0" applyFont="1" applyBorder="1" applyAlignment="1">
      <alignment horizontal="justify" vertical="center" wrapText="1"/>
    </xf>
    <xf numFmtId="0" fontId="1" fillId="0" borderId="49" xfId="0" applyFont="1" applyBorder="1" applyAlignment="1">
      <alignment horizontal="justify" vertical="center" wrapText="1"/>
    </xf>
    <xf numFmtId="0" fontId="15" fillId="0" borderId="50" xfId="0" applyFont="1" applyBorder="1" applyAlignment="1">
      <alignment horizontal="justify" vertical="center" wrapText="1"/>
    </xf>
    <xf numFmtId="0" fontId="1" fillId="4" borderId="14" xfId="0" applyFont="1" applyFill="1" applyBorder="1" applyAlignment="1">
      <alignment horizontal="justify" vertical="center" wrapText="1"/>
    </xf>
    <xf numFmtId="0" fontId="7" fillId="4" borderId="52" xfId="0" applyFont="1" applyFill="1" applyBorder="1" applyAlignment="1">
      <alignment horizontal="justify" vertical="center" wrapText="1"/>
    </xf>
    <xf numFmtId="0" fontId="19" fillId="4" borderId="0" xfId="0" applyFont="1" applyFill="1" applyAlignment="1">
      <alignment horizontal="justify" vertical="center" wrapText="1"/>
    </xf>
    <xf numFmtId="0" fontId="7" fillId="4" borderId="48" xfId="0" applyFont="1" applyFill="1" applyBorder="1" applyAlignment="1">
      <alignment horizontal="justify" vertical="center" wrapText="1"/>
    </xf>
    <xf numFmtId="0" fontId="19" fillId="4" borderId="49" xfId="0" applyFont="1" applyFill="1" applyBorder="1" applyAlignment="1">
      <alignment horizontal="justify" vertical="center" wrapText="1"/>
    </xf>
    <xf numFmtId="0" fontId="7" fillId="4" borderId="50" xfId="0" applyFont="1" applyFill="1" applyBorder="1" applyAlignment="1">
      <alignment horizontal="justify" vertical="center" wrapText="1"/>
    </xf>
    <xf numFmtId="0" fontId="6" fillId="8" borderId="42" xfId="0" applyFont="1" applyFill="1" applyBorder="1" applyAlignment="1">
      <alignment horizontal="center" vertical="center" wrapText="1"/>
    </xf>
    <xf numFmtId="0" fontId="6" fillId="8" borderId="28" xfId="0" applyFont="1" applyFill="1" applyBorder="1" applyAlignment="1">
      <alignment horizontal="center" vertical="center" wrapText="1"/>
    </xf>
    <xf numFmtId="0" fontId="6" fillId="8" borderId="43" xfId="0" applyFont="1" applyFill="1" applyBorder="1" applyAlignment="1">
      <alignment horizontal="center" vertical="center" wrapText="1"/>
    </xf>
    <xf numFmtId="0" fontId="1" fillId="0" borderId="95" xfId="0" applyFont="1" applyBorder="1" applyAlignment="1">
      <alignment horizontal="center" vertical="center" wrapText="1"/>
    </xf>
    <xf numFmtId="0" fontId="6" fillId="5" borderId="44" xfId="0" applyFont="1" applyFill="1" applyBorder="1" applyAlignment="1">
      <alignment horizontal="center" vertical="center" wrapText="1"/>
    </xf>
    <xf numFmtId="0" fontId="4" fillId="0" borderId="94" xfId="0" applyFont="1" applyBorder="1" applyAlignment="1">
      <alignment horizontal="center" vertical="center" wrapText="1"/>
    </xf>
    <xf numFmtId="0" fontId="15" fillId="0" borderId="66" xfId="0" applyFont="1" applyBorder="1" applyAlignment="1">
      <alignment horizontal="center" vertical="center"/>
    </xf>
    <xf numFmtId="0" fontId="1" fillId="4" borderId="24"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57" xfId="0" applyFont="1" applyFill="1" applyBorder="1" applyAlignment="1">
      <alignment horizontal="center" vertical="center" wrapText="1"/>
    </xf>
    <xf numFmtId="0" fontId="1" fillId="4" borderId="65"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46"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32" fillId="4" borderId="54" xfId="0" applyFont="1" applyFill="1" applyBorder="1" applyAlignment="1">
      <alignment horizontal="center" vertical="center"/>
    </xf>
    <xf numFmtId="0" fontId="32" fillId="4" borderId="10" xfId="0" applyFont="1" applyFill="1" applyBorder="1" applyAlignment="1">
      <alignment horizontal="center" vertical="center"/>
    </xf>
    <xf numFmtId="0" fontId="32" fillId="4" borderId="11" xfId="0" applyFont="1" applyFill="1" applyBorder="1" applyAlignment="1">
      <alignment horizontal="center" vertical="center"/>
    </xf>
    <xf numFmtId="0" fontId="32" fillId="4" borderId="18" xfId="0" applyFont="1" applyFill="1" applyBorder="1" applyAlignment="1">
      <alignment horizontal="center" vertical="center"/>
    </xf>
    <xf numFmtId="0" fontId="32" fillId="4" borderId="55" xfId="0" applyFont="1" applyFill="1" applyBorder="1" applyAlignment="1">
      <alignment horizontal="center" vertical="center" wrapText="1"/>
    </xf>
    <xf numFmtId="0" fontId="32" fillId="4" borderId="56" xfId="0" applyFont="1" applyFill="1" applyBorder="1" applyAlignment="1">
      <alignment horizontal="center" vertical="center" wrapText="1"/>
    </xf>
    <xf numFmtId="0" fontId="15" fillId="0" borderId="122" xfId="0" applyFont="1" applyBorder="1" applyAlignment="1">
      <alignment horizontal="center" vertical="center"/>
    </xf>
    <xf numFmtId="0" fontId="15" fillId="0" borderId="123" xfId="0" applyFont="1" applyBorder="1" applyAlignment="1">
      <alignment horizontal="center" vertical="center"/>
    </xf>
    <xf numFmtId="0" fontId="6" fillId="0" borderId="101" xfId="0" applyFont="1" applyBorder="1" applyAlignment="1">
      <alignment horizontal="center" vertical="center" wrapText="1"/>
    </xf>
    <xf numFmtId="0" fontId="43" fillId="0" borderId="101" xfId="0" applyFont="1" applyBorder="1" applyAlignment="1">
      <alignment horizontal="center" vertical="center" wrapText="1"/>
    </xf>
    <xf numFmtId="0" fontId="1" fillId="5" borderId="128" xfId="0" applyFont="1" applyFill="1" applyBorder="1" applyAlignment="1">
      <alignment horizontal="center" vertical="center" wrapText="1"/>
    </xf>
    <xf numFmtId="0" fontId="1" fillId="5" borderId="129" xfId="0" applyFont="1" applyFill="1" applyBorder="1" applyAlignment="1">
      <alignment horizontal="center" vertical="center" wrapText="1"/>
    </xf>
    <xf numFmtId="0" fontId="1" fillId="5" borderId="130" xfId="0" applyFont="1" applyFill="1" applyBorder="1" applyAlignment="1">
      <alignment horizontal="center" vertical="center" wrapText="1"/>
    </xf>
    <xf numFmtId="0" fontId="1" fillId="0" borderId="124" xfId="0" applyFont="1" applyBorder="1" applyAlignment="1">
      <alignment horizontal="left" vertical="center" wrapText="1"/>
    </xf>
    <xf numFmtId="0" fontId="1" fillId="0" borderId="9" xfId="0" applyFont="1" applyBorder="1" applyAlignment="1">
      <alignment horizontal="left" vertical="center" wrapText="1"/>
    </xf>
    <xf numFmtId="0" fontId="1" fillId="0" borderId="7" xfId="0" applyFont="1" applyBorder="1" applyAlignment="1">
      <alignment horizontal="left" vertical="center" wrapText="1"/>
    </xf>
    <xf numFmtId="0" fontId="6" fillId="0" borderId="100" xfId="0" applyFont="1" applyBorder="1" applyAlignment="1">
      <alignment horizontal="center" vertical="center" wrapText="1"/>
    </xf>
    <xf numFmtId="0" fontId="6" fillId="5" borderId="135" xfId="0" applyFont="1" applyFill="1" applyBorder="1" applyAlignment="1">
      <alignment horizontal="center" vertical="center" wrapText="1"/>
    </xf>
    <xf numFmtId="0" fontId="1" fillId="0" borderId="104" xfId="0" applyFont="1" applyBorder="1" applyAlignment="1">
      <alignment horizontal="left" vertical="center" wrapText="1"/>
    </xf>
    <xf numFmtId="0" fontId="1" fillId="0" borderId="74" xfId="0" applyFont="1" applyBorder="1" applyAlignment="1">
      <alignment horizontal="left" vertical="center" wrapText="1"/>
    </xf>
    <xf numFmtId="0" fontId="1" fillId="0" borderId="105" xfId="0" applyFont="1" applyBorder="1" applyAlignment="1">
      <alignment horizontal="left" vertical="center" wrapText="1"/>
    </xf>
    <xf numFmtId="0" fontId="1" fillId="0" borderId="104" xfId="0" applyFont="1" applyBorder="1" applyAlignment="1">
      <alignment horizontal="justify" vertical="center" wrapText="1"/>
    </xf>
    <xf numFmtId="0" fontId="1" fillId="0" borderId="52" xfId="0" applyFont="1" applyBorder="1" applyAlignment="1">
      <alignment horizontal="justify" vertical="center" wrapText="1"/>
    </xf>
    <xf numFmtId="0" fontId="1" fillId="0" borderId="74" xfId="0" applyFont="1" applyBorder="1" applyAlignment="1">
      <alignment horizontal="justify" vertical="center" wrapText="1"/>
    </xf>
    <xf numFmtId="0" fontId="1" fillId="0" borderId="48" xfId="0" applyFont="1" applyBorder="1" applyAlignment="1">
      <alignment horizontal="justify" vertical="center" wrapText="1"/>
    </xf>
    <xf numFmtId="0" fontId="1" fillId="0" borderId="127" xfId="0" applyFont="1" applyBorder="1" applyAlignment="1">
      <alignment horizontal="justify" vertical="center" wrapText="1"/>
    </xf>
    <xf numFmtId="0" fontId="1" fillId="0" borderId="90" xfId="0" applyFont="1" applyBorder="1" applyAlignment="1">
      <alignment horizontal="justify" vertical="center" wrapText="1"/>
    </xf>
    <xf numFmtId="0" fontId="7" fillId="0" borderId="52" xfId="0" applyFont="1" applyBorder="1" applyAlignment="1">
      <alignment horizontal="justify" vertical="center" wrapText="1"/>
    </xf>
    <xf numFmtId="0" fontId="19" fillId="0" borderId="0" xfId="0" applyFont="1" applyAlignment="1">
      <alignment horizontal="justify" vertical="center" wrapText="1"/>
    </xf>
    <xf numFmtId="0" fontId="7" fillId="0" borderId="48" xfId="0" applyFont="1" applyBorder="1" applyAlignment="1">
      <alignment horizontal="justify" vertical="center" wrapText="1"/>
    </xf>
    <xf numFmtId="0" fontId="19" fillId="0" borderId="49" xfId="0" applyFont="1" applyBorder="1" applyAlignment="1">
      <alignment horizontal="justify" vertical="center" wrapText="1"/>
    </xf>
    <xf numFmtId="0" fontId="7" fillId="0" borderId="50" xfId="0" applyFont="1" applyBorder="1" applyAlignment="1">
      <alignment horizontal="justify" vertical="center" wrapText="1"/>
    </xf>
    <xf numFmtId="0" fontId="44" fillId="0" borderId="14" xfId="0" applyFont="1" applyBorder="1" applyAlignment="1">
      <alignment horizontal="justify" vertical="center" wrapText="1"/>
    </xf>
    <xf numFmtId="0" fontId="19" fillId="0" borderId="85" xfId="0" applyFont="1" applyBorder="1" applyAlignment="1">
      <alignment horizontal="justify" vertical="center" wrapText="1"/>
    </xf>
    <xf numFmtId="0" fontId="7" fillId="0" borderId="51" xfId="0" applyFont="1" applyBorder="1" applyAlignment="1">
      <alignment horizontal="justify" vertical="center" wrapText="1"/>
    </xf>
    <xf numFmtId="0" fontId="19" fillId="0" borderId="13" xfId="0" applyFont="1" applyBorder="1" applyAlignment="1">
      <alignment horizontal="justify" vertical="center" wrapText="1"/>
    </xf>
    <xf numFmtId="0" fontId="7" fillId="0" borderId="90" xfId="0" applyFont="1" applyBorder="1" applyAlignment="1">
      <alignment horizontal="justify" vertical="center" wrapText="1"/>
    </xf>
    <xf numFmtId="0" fontId="1" fillId="0" borderId="12" xfId="0" applyFont="1" applyBorder="1" applyAlignment="1">
      <alignment horizontal="justify" vertical="center" wrapText="1"/>
    </xf>
    <xf numFmtId="0" fontId="7" fillId="0" borderId="89" xfId="0" applyFont="1" applyBorder="1" applyAlignment="1">
      <alignment horizontal="justify" vertical="center" wrapText="1"/>
    </xf>
    <xf numFmtId="0" fontId="19" fillId="0" borderId="74" xfId="0" applyFont="1" applyBorder="1" applyAlignment="1">
      <alignment horizontal="justify" vertical="center" wrapText="1"/>
    </xf>
    <xf numFmtId="0" fontId="19" fillId="0" borderId="105" xfId="0" applyFont="1" applyBorder="1" applyAlignment="1">
      <alignment horizontal="justify" vertical="center" wrapText="1"/>
    </xf>
    <xf numFmtId="164" fontId="27" fillId="0" borderId="44" xfId="0" applyNumberFormat="1" applyFont="1" applyBorder="1" applyAlignment="1">
      <alignment horizontal="center" vertical="center"/>
    </xf>
    <xf numFmtId="0" fontId="2" fillId="0" borderId="79" xfId="0" applyFont="1" applyBorder="1" applyAlignment="1">
      <alignment horizontal="center" vertical="center" wrapText="1"/>
    </xf>
    <xf numFmtId="0" fontId="2" fillId="0" borderId="26" xfId="0" applyFont="1" applyBorder="1" applyAlignment="1">
      <alignment horizontal="center" vertical="center" wrapText="1"/>
    </xf>
    <xf numFmtId="0" fontId="1" fillId="0" borderId="134" xfId="0" applyFont="1" applyBorder="1" applyAlignment="1">
      <alignment horizontal="justify" vertical="center" wrapText="1"/>
    </xf>
    <xf numFmtId="0" fontId="1" fillId="0" borderId="89" xfId="0" applyFont="1" applyBorder="1" applyAlignment="1">
      <alignment horizontal="justify" vertical="center" wrapText="1"/>
    </xf>
    <xf numFmtId="0" fontId="1" fillId="0" borderId="105" xfId="0" applyFont="1" applyBorder="1" applyAlignment="1">
      <alignment horizontal="justify" vertical="center" wrapText="1"/>
    </xf>
    <xf numFmtId="0" fontId="1" fillId="0" borderId="51" xfId="0" applyFont="1" applyBorder="1" applyAlignment="1">
      <alignment horizontal="justify" vertical="center" wrapText="1"/>
    </xf>
    <xf numFmtId="1" fontId="27" fillId="0" borderId="44" xfId="0" applyNumberFormat="1" applyFont="1" applyBorder="1" applyAlignment="1">
      <alignment horizontal="center" vertical="center" wrapText="1"/>
    </xf>
    <xf numFmtId="1" fontId="27" fillId="0" borderId="28" xfId="0" applyNumberFormat="1" applyFont="1" applyBorder="1" applyAlignment="1">
      <alignment horizontal="center" vertical="center" wrapText="1"/>
    </xf>
    <xf numFmtId="0" fontId="7" fillId="0" borderId="96" xfId="0" applyFont="1" applyBorder="1" applyAlignment="1">
      <alignment horizontal="center" vertical="center" wrapText="1"/>
    </xf>
    <xf numFmtId="0" fontId="4" fillId="0" borderId="103" xfId="0" applyFont="1" applyBorder="1" applyAlignment="1">
      <alignment horizontal="center" vertical="center" wrapText="1"/>
    </xf>
    <xf numFmtId="0" fontId="19" fillId="0" borderId="101" xfId="0" applyFont="1" applyBorder="1" applyAlignment="1">
      <alignment horizontal="center" vertical="center" wrapText="1"/>
    </xf>
    <xf numFmtId="0" fontId="4" fillId="0" borderId="95" xfId="0" applyFont="1" applyBorder="1" applyAlignment="1">
      <alignment horizontal="center" vertical="center" wrapText="1"/>
    </xf>
    <xf numFmtId="0" fontId="7" fillId="0" borderId="99" xfId="0" applyFont="1" applyBorder="1" applyAlignment="1">
      <alignment horizontal="center" vertical="center" wrapText="1"/>
    </xf>
    <xf numFmtId="0" fontId="5" fillId="12" borderId="107" xfId="0" applyFont="1" applyFill="1" applyBorder="1" applyAlignment="1">
      <alignment horizontal="center" vertical="center"/>
    </xf>
    <xf numFmtId="0" fontId="5" fillId="12" borderId="108" xfId="0" applyFont="1" applyFill="1" applyBorder="1" applyAlignment="1">
      <alignment horizontal="center" vertical="center"/>
    </xf>
    <xf numFmtId="0" fontId="1" fillId="0" borderId="125" xfId="0" applyFont="1" applyBorder="1" applyAlignment="1">
      <alignment horizontal="justify" vertical="center" wrapText="1"/>
    </xf>
    <xf numFmtId="0" fontId="34" fillId="5" borderId="109" xfId="0" applyFont="1" applyFill="1" applyBorder="1" applyAlignment="1">
      <alignment horizontal="center" vertical="center" wrapText="1"/>
    </xf>
    <xf numFmtId="0" fontId="35" fillId="5" borderId="12" xfId="0" applyFont="1" applyFill="1" applyBorder="1" applyAlignment="1">
      <alignment horizontal="center" vertical="center" wrapText="1"/>
    </xf>
    <xf numFmtId="0" fontId="28" fillId="5" borderId="89" xfId="0" applyFont="1" applyFill="1" applyBorder="1" applyAlignment="1">
      <alignment horizontal="center" vertical="center" wrapText="1"/>
    </xf>
    <xf numFmtId="0" fontId="1" fillId="4" borderId="134" xfId="0" applyFont="1" applyFill="1" applyBorder="1" applyAlignment="1">
      <alignment horizontal="justify" vertical="center" wrapText="1"/>
    </xf>
    <xf numFmtId="0" fontId="1" fillId="4" borderId="89" xfId="0" applyFont="1" applyFill="1" applyBorder="1" applyAlignment="1">
      <alignment horizontal="justify" vertical="center" wrapText="1"/>
    </xf>
    <xf numFmtId="0" fontId="19" fillId="0" borderId="125" xfId="0" applyFont="1" applyBorder="1" applyAlignment="1">
      <alignment horizontal="justify" vertical="center" wrapText="1"/>
    </xf>
    <xf numFmtId="0" fontId="37" fillId="4" borderId="13" xfId="0" applyFont="1" applyFill="1" applyBorder="1" applyAlignment="1">
      <alignment horizontal="center" vertical="center" wrapText="1"/>
    </xf>
    <xf numFmtId="0" fontId="27" fillId="0" borderId="29" xfId="0" applyFont="1" applyBorder="1" applyAlignment="1">
      <alignment horizontal="center" vertical="center"/>
    </xf>
    <xf numFmtId="0" fontId="27" fillId="0" borderId="30" xfId="0" applyFont="1" applyBorder="1" applyAlignment="1">
      <alignment horizontal="center" vertical="center"/>
    </xf>
    <xf numFmtId="0" fontId="27" fillId="0" borderId="31" xfId="0" applyFont="1" applyBorder="1" applyAlignment="1">
      <alignment horizontal="center" vertical="center"/>
    </xf>
    <xf numFmtId="0" fontId="27" fillId="5" borderId="114" xfId="0" applyFont="1" applyFill="1" applyBorder="1" applyAlignment="1">
      <alignment horizontal="left" vertical="center"/>
    </xf>
    <xf numFmtId="0" fontId="27" fillId="5" borderId="70" xfId="0" applyFont="1" applyFill="1" applyBorder="1" applyAlignment="1">
      <alignment horizontal="left" vertical="center"/>
    </xf>
    <xf numFmtId="0" fontId="27" fillId="5" borderId="115" xfId="0" applyFont="1" applyFill="1" applyBorder="1" applyAlignment="1">
      <alignment horizontal="left" vertical="center"/>
    </xf>
    <xf numFmtId="0" fontId="34" fillId="5" borderId="12" xfId="0" applyFont="1" applyFill="1" applyBorder="1" applyAlignment="1">
      <alignment horizontal="center" vertical="center" wrapText="1"/>
    </xf>
    <xf numFmtId="0" fontId="34" fillId="5" borderId="126" xfId="0" applyFont="1" applyFill="1" applyBorder="1" applyAlignment="1">
      <alignment horizontal="center" vertical="center" wrapText="1"/>
    </xf>
    <xf numFmtId="0" fontId="1" fillId="0" borderId="131" xfId="0" applyFont="1" applyBorder="1" applyAlignment="1">
      <alignment horizontal="left" vertical="center" wrapText="1"/>
    </xf>
    <xf numFmtId="0" fontId="1" fillId="0" borderId="119" xfId="0" applyFont="1" applyBorder="1" applyAlignment="1">
      <alignment horizontal="left" vertical="center" wrapText="1"/>
    </xf>
    <xf numFmtId="0" fontId="29" fillId="0" borderId="30" xfId="0" applyFont="1" applyBorder="1" applyAlignment="1">
      <alignment horizontal="center" vertical="center"/>
    </xf>
    <xf numFmtId="0" fontId="7" fillId="0" borderId="31" xfId="0" applyFont="1" applyBorder="1" applyAlignment="1">
      <alignment horizontal="center" vertical="center"/>
    </xf>
    <xf numFmtId="164" fontId="27" fillId="0" borderId="43" xfId="0" applyNumberFormat="1" applyFont="1" applyBorder="1" applyAlignment="1">
      <alignment horizontal="center" vertical="center"/>
    </xf>
    <xf numFmtId="164" fontId="27" fillId="0" borderId="44" xfId="0" applyNumberFormat="1" applyFont="1" applyBorder="1" applyAlignment="1">
      <alignment horizontal="center" vertical="center" wrapText="1"/>
    </xf>
    <xf numFmtId="164" fontId="27" fillId="0" borderId="43" xfId="0" applyNumberFormat="1" applyFont="1" applyBorder="1" applyAlignment="1">
      <alignment horizontal="center" vertical="center" wrapText="1"/>
    </xf>
    <xf numFmtId="0" fontId="1" fillId="0" borderId="132" xfId="0" applyFont="1" applyBorder="1" applyAlignment="1">
      <alignment horizontal="left" vertical="center" wrapText="1"/>
    </xf>
    <xf numFmtId="0" fontId="1" fillId="0" borderId="133" xfId="0" applyFont="1" applyBorder="1" applyAlignment="1">
      <alignment horizontal="left" vertical="center" wrapText="1"/>
    </xf>
    <xf numFmtId="0" fontId="1" fillId="0" borderId="75" xfId="0" applyFont="1" applyBorder="1" applyAlignment="1">
      <alignment horizontal="left" vertical="center" wrapText="1"/>
    </xf>
    <xf numFmtId="1" fontId="24" fillId="4" borderId="116" xfId="0" applyNumberFormat="1" applyFont="1" applyFill="1" applyBorder="1" applyAlignment="1">
      <alignment horizontal="center" vertical="center"/>
    </xf>
    <xf numFmtId="1" fontId="24" fillId="4" borderId="117" xfId="0" applyNumberFormat="1" applyFont="1" applyFill="1" applyBorder="1" applyAlignment="1">
      <alignment horizontal="center" vertical="center"/>
    </xf>
    <xf numFmtId="1" fontId="24" fillId="4" borderId="118" xfId="0" applyNumberFormat="1" applyFont="1" applyFill="1" applyBorder="1" applyAlignment="1">
      <alignment horizontal="center" vertical="center"/>
    </xf>
    <xf numFmtId="0" fontId="37" fillId="4" borderId="13" xfId="0" applyFont="1" applyFill="1" applyBorder="1" applyAlignment="1">
      <alignment horizontal="center" vertical="center"/>
    </xf>
    <xf numFmtId="0" fontId="7" fillId="0" borderId="28" xfId="0" applyFont="1" applyBorder="1" applyAlignment="1">
      <alignment horizontal="center" vertical="center" wrapText="1"/>
    </xf>
    <xf numFmtId="0" fontId="6" fillId="0" borderId="94" xfId="0" applyFont="1" applyBorder="1" applyAlignment="1">
      <alignment horizontal="justify" vertical="center" wrapText="1"/>
    </xf>
    <xf numFmtId="0" fontId="43" fillId="0" borderId="95" xfId="0" applyFont="1" applyBorder="1" applyAlignment="1">
      <alignment horizontal="justify" vertical="center" wrapText="1"/>
    </xf>
    <xf numFmtId="0" fontId="6" fillId="0" borderId="103" xfId="0" applyFont="1" applyBorder="1" applyAlignment="1">
      <alignment horizontal="center" vertical="center" wrapText="1"/>
    </xf>
    <xf numFmtId="0" fontId="43" fillId="0" borderId="95" xfId="0" applyFont="1" applyBorder="1" applyAlignment="1">
      <alignment horizontal="center" vertical="center" wrapText="1"/>
    </xf>
    <xf numFmtId="0" fontId="43" fillId="0" borderId="97" xfId="0" applyFont="1" applyBorder="1" applyAlignment="1">
      <alignment horizontal="center" vertical="center" wrapText="1"/>
    </xf>
    <xf numFmtId="0" fontId="1" fillId="4" borderId="110"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111" xfId="0" applyFont="1" applyFill="1" applyBorder="1" applyAlignment="1">
      <alignment horizontal="left" vertical="center" wrapText="1"/>
    </xf>
    <xf numFmtId="0" fontId="19" fillId="0" borderId="95" xfId="0" applyFont="1" applyBorder="1" applyAlignment="1">
      <alignment horizontal="center" vertical="center" wrapText="1"/>
    </xf>
    <xf numFmtId="0" fontId="19" fillId="0" borderId="97" xfId="0" applyFont="1" applyBorder="1" applyAlignment="1">
      <alignment horizontal="center" vertical="center" wrapText="1"/>
    </xf>
    <xf numFmtId="0" fontId="1" fillId="0" borderId="112" xfId="0" applyFont="1" applyBorder="1" applyAlignment="1">
      <alignment horizontal="left" vertical="center" wrapText="1"/>
    </xf>
    <xf numFmtId="0" fontId="1" fillId="0" borderId="113" xfId="0" applyFont="1" applyBorder="1" applyAlignment="1">
      <alignment horizontal="left" vertical="center" wrapText="1"/>
    </xf>
    <xf numFmtId="0" fontId="16" fillId="0" borderId="0" xfId="0" applyFont="1" applyAlignment="1">
      <alignment horizontal="center"/>
    </xf>
    <xf numFmtId="0" fontId="7" fillId="0" borderId="0" xfId="0" applyFont="1" applyAlignment="1">
      <alignment horizontal="center"/>
    </xf>
    <xf numFmtId="0" fontId="46" fillId="0" borderId="0" xfId="0" applyFont="1" applyAlignment="1">
      <alignment horizontal="center"/>
    </xf>
    <xf numFmtId="0" fontId="2" fillId="0" borderId="1" xfId="0" applyFont="1" applyBorder="1" applyAlignment="1">
      <alignment horizontal="center" vertical="center" wrapText="1"/>
    </xf>
    <xf numFmtId="0" fontId="27" fillId="0" borderId="57" xfId="0" applyFont="1" applyBorder="1" applyAlignment="1">
      <alignment horizontal="center" vertical="center" wrapText="1"/>
    </xf>
    <xf numFmtId="0" fontId="27" fillId="0" borderId="140" xfId="0" applyFont="1" applyBorder="1" applyAlignment="1">
      <alignment horizontal="center" vertical="center" wrapText="1"/>
    </xf>
    <xf numFmtId="0" fontId="2" fillId="0" borderId="141" xfId="0" applyFont="1" applyBorder="1" applyAlignment="1">
      <alignment horizontal="center" vertical="center" wrapText="1"/>
    </xf>
    <xf numFmtId="0" fontId="14" fillId="0" borderId="8" xfId="0" applyFont="1" applyBorder="1" applyAlignment="1">
      <alignment horizontal="center" vertical="center" wrapText="1"/>
    </xf>
    <xf numFmtId="0" fontId="10" fillId="12" borderId="15" xfId="0" applyFont="1" applyFill="1" applyBorder="1" applyAlignment="1">
      <alignment horizontal="center" vertical="center"/>
    </xf>
    <xf numFmtId="0" fontId="10" fillId="12" borderId="16" xfId="0" applyFont="1" applyFill="1" applyBorder="1" applyAlignment="1">
      <alignment horizontal="center" vertical="center"/>
    </xf>
    <xf numFmtId="0" fontId="26" fillId="5" borderId="136" xfId="0" applyFont="1" applyFill="1" applyBorder="1" applyAlignment="1">
      <alignment horizontal="center" vertical="center" wrapText="1"/>
    </xf>
    <xf numFmtId="0" fontId="26" fillId="5" borderId="57" xfId="0" applyFont="1" applyFill="1" applyBorder="1" applyAlignment="1">
      <alignment horizontal="center" vertical="center" wrapText="1"/>
    </xf>
    <xf numFmtId="0" fontId="26" fillId="5" borderId="137"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3" fillId="13" borderId="137" xfId="0" applyFont="1" applyFill="1" applyBorder="1" applyAlignment="1">
      <alignment horizontal="center" vertical="center" wrapText="1"/>
    </xf>
    <xf numFmtId="0" fontId="3" fillId="13" borderId="1" xfId="0" applyFont="1" applyFill="1" applyBorder="1" applyAlignment="1">
      <alignment horizontal="center" vertical="center" wrapText="1"/>
    </xf>
    <xf numFmtId="0" fontId="3" fillId="13" borderId="138" xfId="0" applyFont="1" applyFill="1" applyBorder="1" applyAlignment="1">
      <alignment horizontal="center" vertical="center" wrapText="1"/>
    </xf>
    <xf numFmtId="0" fontId="3" fillId="13" borderId="139" xfId="0" applyFont="1" applyFill="1" applyBorder="1" applyAlignment="1">
      <alignment horizontal="center" vertical="center" wrapText="1"/>
    </xf>
    <xf numFmtId="0" fontId="28" fillId="4" borderId="0" xfId="0" applyFont="1" applyFill="1" applyAlignment="1">
      <alignment horizontal="left" vertical="center" wrapText="1"/>
    </xf>
    <xf numFmtId="0" fontId="0" fillId="0" borderId="0" xfId="0" applyAlignment="1">
      <alignment horizontal="left" vertical="center" wrapText="1"/>
    </xf>
    <xf numFmtId="0" fontId="26" fillId="5" borderId="143" xfId="0" applyFont="1" applyFill="1" applyBorder="1" applyAlignment="1">
      <alignment horizontal="center" vertical="center" wrapText="1"/>
    </xf>
    <xf numFmtId="0" fontId="26" fillId="5" borderId="144" xfId="0" applyFont="1" applyFill="1" applyBorder="1" applyAlignment="1">
      <alignment horizontal="center" vertical="center" wrapText="1"/>
    </xf>
  </cellXfs>
  <cellStyles count="2">
    <cellStyle name="Hipervínculo" xfId="1" builtinId="8"/>
    <cellStyle name="Normal" xfId="0" builtinId="0"/>
  </cellStyles>
  <dxfs count="15">
    <dxf>
      <font>
        <b/>
        <i val="0"/>
        <color theme="0"/>
      </font>
      <fill>
        <patternFill>
          <bgColor rgb="FFC00000"/>
        </patternFill>
      </fill>
    </dxf>
    <dxf>
      <font>
        <b/>
        <i val="0"/>
        <color theme="0"/>
      </font>
      <fill>
        <patternFill>
          <bgColor rgb="FFFF0000"/>
        </patternFill>
      </fill>
    </dxf>
    <dxf>
      <font>
        <b/>
        <i val="0"/>
      </font>
      <fill>
        <patternFill>
          <bgColor theme="9" tint="-0.24994659260841701"/>
        </patternFill>
      </fill>
    </dxf>
    <dxf>
      <font>
        <b/>
        <i val="0"/>
        <color auto="1"/>
      </font>
      <fill>
        <patternFill>
          <bgColor rgb="FFFFFF00"/>
        </patternFill>
      </fill>
    </dxf>
    <dxf>
      <font>
        <b/>
        <i val="0"/>
        <color theme="0"/>
      </font>
      <fill>
        <patternFill>
          <fgColor auto="1"/>
          <bgColor rgb="FF0099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009900"/>
        </patternFill>
      </fill>
    </dxf>
    <dxf>
      <font>
        <b/>
        <i val="0"/>
        <color theme="0"/>
      </font>
      <fill>
        <patternFill>
          <bgColor rgb="FFC0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009900"/>
        </patternFill>
      </fill>
    </dxf>
    <dxf>
      <font>
        <b/>
        <i val="0"/>
        <color theme="0"/>
      </font>
      <fill>
        <patternFill>
          <bgColor rgb="FFC00000"/>
        </patternFill>
      </fill>
    </dxf>
  </dxfs>
  <tableStyles count="0" defaultTableStyle="TableStyleMedium2" defaultPivotStyle="PivotStyleLight16"/>
  <colors>
    <mruColors>
      <color rgb="FF009900"/>
      <color rgb="FF009950"/>
      <color rgb="FF002060"/>
      <color rgb="FFFF6600"/>
      <color rgb="FF8E0000"/>
      <color rgb="FFEE0000"/>
      <color rgb="FF0070C0"/>
      <color rgb="FF00C070"/>
      <color rgb="FFFF0000"/>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78000">
                  <a:srgbClr val="FF0000"/>
                </a:gs>
                <a:gs pos="23000">
                  <a:srgbClr val="FFFF00"/>
                </a:gs>
                <a:gs pos="34000">
                  <a:srgbClr val="FFFF00"/>
                </a:gs>
                <a:gs pos="58000">
                  <a:srgbClr val="FF6600"/>
                </a:gs>
                <a:gs pos="100000">
                  <a:srgbClr val="C00000"/>
                </a:gs>
              </a:gsLst>
              <a:lin ang="5400000" scaled="0"/>
            </a:gradFill>
            <a:ln>
              <a:noFill/>
            </a:ln>
            <a:effectLst/>
          </c:spPr>
          <c:invertIfNegative val="0"/>
          <c:cat>
            <c:strRef>
              <c:f>Gráficas!$J$34:$J$38</c:f>
              <c:strCache>
                <c:ptCount val="5"/>
                <c:pt idx="0">
                  <c:v>Planeación</c:v>
                </c:pt>
                <c:pt idx="1">
                  <c:v>Generación y producción</c:v>
                </c:pt>
                <c:pt idx="2">
                  <c:v>Herramientas de uso y apropiación</c:v>
                </c:pt>
                <c:pt idx="3">
                  <c:v>Analítica institucional</c:v>
                </c:pt>
                <c:pt idx="4">
                  <c:v>Cultura de compartir y difundir</c:v>
                </c:pt>
              </c:strCache>
            </c:strRef>
          </c:cat>
          <c:val>
            <c:numRef>
              <c:f>Gráficas!$K$34:$K$38</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C9F-4EB4-8528-63AD938ADC1D}"/>
            </c:ext>
          </c:extLst>
        </c:ser>
        <c:dLbls>
          <c:showLegendKey val="0"/>
          <c:showVal val="0"/>
          <c:showCatName val="0"/>
          <c:showSerName val="0"/>
          <c:showPercent val="0"/>
          <c:showBubbleSize val="0"/>
        </c:dLbls>
        <c:gapWidth val="150"/>
        <c:axId val="-1023050096"/>
        <c:axId val="-1023040304"/>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C9F-4EB4-8528-63AD938ADC1D}"/>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3-0C9F-4EB4-8528-63AD938ADC1D}"/>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C9F-4EB4-8528-63AD938ADC1D}"/>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0C9F-4EB4-8528-63AD938ADC1D}"/>
              </c:ext>
            </c:extLst>
          </c:dPt>
          <c:dPt>
            <c:idx val="4"/>
            <c:marker>
              <c:symbol val="dash"/>
              <c:size val="12"/>
              <c:spPr>
                <a:solidFill>
                  <a:schemeClr val="tx1"/>
                </a:solidFill>
                <a:ln w="22225">
                  <a:solidFill>
                    <a:schemeClr val="tx1"/>
                  </a:solidFill>
                </a:ln>
                <a:effectLst/>
              </c:spPr>
            </c:marker>
            <c:bubble3D val="0"/>
            <c:extLst>
              <c:ext xmlns:c16="http://schemas.microsoft.com/office/drawing/2014/chart" uri="{C3380CC4-5D6E-409C-BE32-E72D297353CC}">
                <c16:uniqueId val="{00000006-0C9F-4EB4-8528-63AD938ADC1D}"/>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Gráficas!$J$34:$J$38</c:f>
              <c:strCache>
                <c:ptCount val="5"/>
                <c:pt idx="0">
                  <c:v>Planeación</c:v>
                </c:pt>
                <c:pt idx="1">
                  <c:v>Generación y producción</c:v>
                </c:pt>
                <c:pt idx="2">
                  <c:v>Herramientas de uso y apropiación</c:v>
                </c:pt>
                <c:pt idx="3">
                  <c:v>Analítica institucional</c:v>
                </c:pt>
                <c:pt idx="4">
                  <c:v>Cultura de compartir y difundir</c:v>
                </c:pt>
              </c:strCache>
            </c:strRef>
          </c:xVal>
          <c:yVal>
            <c:numRef>
              <c:f>Gráficas!$L$34:$L$38</c:f>
              <c:numCache>
                <c:formatCode>0.0</c:formatCode>
                <c:ptCount val="5"/>
                <c:pt idx="0" formatCode="0">
                  <c:v>100</c:v>
                </c:pt>
                <c:pt idx="1">
                  <c:v>99.6</c:v>
                </c:pt>
                <c:pt idx="2">
                  <c:v>99.666666666666671</c:v>
                </c:pt>
                <c:pt idx="3">
                  <c:v>100</c:v>
                </c:pt>
                <c:pt idx="4">
                  <c:v>99.4</c:v>
                </c:pt>
              </c:numCache>
            </c:numRef>
          </c:yVal>
          <c:smooth val="0"/>
          <c:extLst>
            <c:ext xmlns:c16="http://schemas.microsoft.com/office/drawing/2014/chart" uri="{C3380CC4-5D6E-409C-BE32-E72D297353CC}">
              <c16:uniqueId val="{00000007-0C9F-4EB4-8528-63AD938ADC1D}"/>
            </c:ext>
          </c:extLst>
        </c:ser>
        <c:dLbls>
          <c:showLegendKey val="0"/>
          <c:showVal val="0"/>
          <c:showCatName val="0"/>
          <c:showSerName val="0"/>
          <c:showPercent val="0"/>
          <c:showBubbleSize val="0"/>
        </c:dLbls>
        <c:axId val="-1023050096"/>
        <c:axId val="-1023040304"/>
      </c:scatterChart>
      <c:catAx>
        <c:axId val="-1023050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40304"/>
        <c:crosses val="autoZero"/>
        <c:auto val="1"/>
        <c:lblAlgn val="ctr"/>
        <c:lblOffset val="100"/>
        <c:noMultiLvlLbl val="0"/>
      </c:catAx>
      <c:valAx>
        <c:axId val="-10230403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5009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Gráficas!$J$57</c:f>
              <c:strCache>
                <c:ptCount val="1"/>
                <c:pt idx="0">
                  <c:v>Identificación de conocimiento relevante para la entidad</c:v>
                </c:pt>
              </c:strCache>
            </c:strRef>
          </c:cat>
          <c:val>
            <c:numRef>
              <c:f>Gráficas!$K$57</c:f>
              <c:numCache>
                <c:formatCode>General</c:formatCode>
                <c:ptCount val="1"/>
                <c:pt idx="0">
                  <c:v>100</c:v>
                </c:pt>
              </c:numCache>
            </c:numRef>
          </c:val>
          <c:extLst>
            <c:ext xmlns:c16="http://schemas.microsoft.com/office/drawing/2014/chart" uri="{C3380CC4-5D6E-409C-BE32-E72D297353CC}">
              <c16:uniqueId val="{00000000-97B8-43F4-A8DE-3712FE733B9F}"/>
            </c:ext>
          </c:extLst>
        </c:ser>
        <c:dLbls>
          <c:showLegendKey val="0"/>
          <c:showVal val="0"/>
          <c:showCatName val="0"/>
          <c:showSerName val="0"/>
          <c:showPercent val="0"/>
          <c:showBubbleSize val="0"/>
        </c:dLbls>
        <c:gapWidth val="150"/>
        <c:axId val="-1023041936"/>
        <c:axId val="-1023055536"/>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7B8-43F4-A8DE-3712FE733B9F}"/>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97B8-43F4-A8DE-3712FE733B9F}"/>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97B8-43F4-A8DE-3712FE733B9F}"/>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Gráficas!$J$57</c:f>
              <c:strCache>
                <c:ptCount val="1"/>
                <c:pt idx="0">
                  <c:v>Identificación de conocimiento relevante para la entidad</c:v>
                </c:pt>
              </c:strCache>
            </c:strRef>
          </c:xVal>
          <c:yVal>
            <c:numRef>
              <c:f>Gráficas!$L$57</c:f>
              <c:numCache>
                <c:formatCode>0.0</c:formatCode>
                <c:ptCount val="1"/>
                <c:pt idx="0">
                  <c:v>100</c:v>
                </c:pt>
              </c:numCache>
            </c:numRef>
          </c:yVal>
          <c:smooth val="0"/>
          <c:extLst>
            <c:ext xmlns:c16="http://schemas.microsoft.com/office/drawing/2014/chart" uri="{C3380CC4-5D6E-409C-BE32-E72D297353CC}">
              <c16:uniqueId val="{00000005-97B8-43F4-A8DE-3712FE733B9F}"/>
            </c:ext>
          </c:extLst>
        </c:ser>
        <c:dLbls>
          <c:showLegendKey val="0"/>
          <c:showVal val="0"/>
          <c:showCatName val="0"/>
          <c:showSerName val="0"/>
          <c:showPercent val="0"/>
          <c:showBubbleSize val="0"/>
        </c:dLbls>
        <c:axId val="-1023041936"/>
        <c:axId val="-1023055536"/>
      </c:scatterChart>
      <c:catAx>
        <c:axId val="-1023041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55536"/>
        <c:crosses val="autoZero"/>
        <c:auto val="1"/>
        <c:lblAlgn val="ctr"/>
        <c:lblOffset val="100"/>
        <c:noMultiLvlLbl val="0"/>
      </c:catAx>
      <c:valAx>
        <c:axId val="-10230555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419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364E-2"/>
          <c:y val="3.6529666037268628E-2"/>
          <c:w val="0.89690087719298262"/>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92D050"/>
                </a:gs>
                <a:gs pos="82000">
                  <a:srgbClr val="FF6600"/>
                </a:gs>
                <a:gs pos="43000">
                  <a:srgbClr val="FFFF00"/>
                </a:gs>
                <a:gs pos="59000">
                  <a:srgbClr val="FFFF00"/>
                </a:gs>
                <a:gs pos="100000">
                  <a:srgbClr val="FF0000"/>
                </a:gs>
              </a:gsLst>
              <a:lin ang="5400000" scaled="0"/>
            </a:gradFill>
            <a:ln>
              <a:noFill/>
            </a:ln>
            <a:effectLst/>
          </c:spPr>
          <c:invertIfNegative val="0"/>
          <c:dPt>
            <c:idx val="0"/>
            <c:invertIfNegative val="0"/>
            <c:bubble3D val="0"/>
            <c:spPr>
              <a:gradFill>
                <a:gsLst>
                  <a:gs pos="0">
                    <a:srgbClr val="009900"/>
                  </a:gs>
                  <a:gs pos="21000">
                    <a:srgbClr val="FFFF00"/>
                  </a:gs>
                  <a:gs pos="75000">
                    <a:srgbClr val="FF0000"/>
                  </a:gs>
                  <a:gs pos="60000">
                    <a:srgbClr val="FF6600"/>
                  </a:gs>
                  <a:gs pos="35000">
                    <a:srgbClr val="FFFF00"/>
                  </a:gs>
                  <a:gs pos="100000">
                    <a:srgbClr val="D60000"/>
                  </a:gs>
                </a:gsLst>
                <a:lin ang="5400000" scaled="0"/>
              </a:gradFill>
              <a:ln>
                <a:noFill/>
              </a:ln>
              <a:effectLst/>
            </c:spPr>
            <c:extLst>
              <c:ext xmlns:c16="http://schemas.microsoft.com/office/drawing/2014/chart" uri="{C3380CC4-5D6E-409C-BE32-E72D297353CC}">
                <c16:uniqueId val="{00000001-9C64-4CCD-BF76-F87D32063011}"/>
              </c:ext>
            </c:extLst>
          </c:dPt>
          <c:cat>
            <c:strRef>
              <c:f>Gráficas!$I$12</c:f>
              <c:strCache>
                <c:ptCount val="1"/>
                <c:pt idx="0">
                  <c:v>POLÍTICA DE GESTIÓN DEL CONOCIMIENTO Y LA INNOVACIÓN</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2-9C64-4CCD-BF76-F87D32063011}"/>
            </c:ext>
          </c:extLst>
        </c:ser>
        <c:dLbls>
          <c:showLegendKey val="0"/>
          <c:showVal val="0"/>
          <c:showCatName val="0"/>
          <c:showSerName val="0"/>
          <c:showPercent val="0"/>
          <c:showBubbleSize val="0"/>
        </c:dLbls>
        <c:gapWidth val="150"/>
        <c:axId val="-1023047376"/>
        <c:axId val="-1023053904"/>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4-9C64-4CCD-BF76-F87D32063011}"/>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DE GESTIÓN DEL CONOCIMIENTO Y LA INNOVACIÓN</c:v>
                </c:pt>
              </c:strCache>
            </c:strRef>
          </c:xVal>
          <c:yVal>
            <c:numRef>
              <c:f>Gráficas!$K$12</c:f>
              <c:numCache>
                <c:formatCode>0.0</c:formatCode>
                <c:ptCount val="1"/>
                <c:pt idx="0">
                  <c:v>99.675675675675677</c:v>
                </c:pt>
              </c:numCache>
            </c:numRef>
          </c:yVal>
          <c:smooth val="0"/>
          <c:extLst>
            <c:ext xmlns:c16="http://schemas.microsoft.com/office/drawing/2014/chart" uri="{C3380CC4-5D6E-409C-BE32-E72D297353CC}">
              <c16:uniqueId val="{00000005-9C64-4CCD-BF76-F87D32063011}"/>
            </c:ext>
          </c:extLst>
        </c:ser>
        <c:dLbls>
          <c:showLegendKey val="0"/>
          <c:showVal val="0"/>
          <c:showCatName val="0"/>
          <c:showSerName val="0"/>
          <c:showPercent val="0"/>
          <c:showBubbleSize val="0"/>
        </c:dLbls>
        <c:axId val="-1023047376"/>
        <c:axId val="-1023053904"/>
      </c:scatterChart>
      <c:catAx>
        <c:axId val="-1023047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53904"/>
        <c:crosses val="autoZero"/>
        <c:auto val="1"/>
        <c:lblAlgn val="ctr"/>
        <c:lblOffset val="100"/>
        <c:noMultiLvlLbl val="0"/>
      </c:catAx>
      <c:valAx>
        <c:axId val="-10230539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4737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Gráficas!$J$81:$J$84</c:f>
              <c:strCache>
                <c:ptCount val="4"/>
                <c:pt idx="0">
                  <c:v>Ideación</c:v>
                </c:pt>
                <c:pt idx="1">
                  <c:v>Experimentación</c:v>
                </c:pt>
                <c:pt idx="2">
                  <c:v>Innovación</c:v>
                </c:pt>
                <c:pt idx="3">
                  <c:v>Investigación</c:v>
                </c:pt>
              </c:strCache>
            </c:strRef>
          </c:cat>
          <c:val>
            <c:numRef>
              <c:f>Gráficas!$K$81:$K$84</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085F-43CF-B19A-176307E37A51}"/>
            </c:ext>
          </c:extLst>
        </c:ser>
        <c:dLbls>
          <c:showLegendKey val="0"/>
          <c:showVal val="0"/>
          <c:showCatName val="0"/>
          <c:showSerName val="0"/>
          <c:showPercent val="0"/>
          <c:showBubbleSize val="0"/>
        </c:dLbls>
        <c:gapWidth val="150"/>
        <c:axId val="-1023041936"/>
        <c:axId val="-1023055536"/>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85F-43CF-B19A-176307E37A51}"/>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085F-43CF-B19A-176307E37A51}"/>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085F-43CF-B19A-176307E37A51}"/>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Gráficas!$J$81:$J$84</c:f>
              <c:strCache>
                <c:ptCount val="4"/>
                <c:pt idx="0">
                  <c:v>Ideación</c:v>
                </c:pt>
                <c:pt idx="1">
                  <c:v>Experimentación</c:v>
                </c:pt>
                <c:pt idx="2">
                  <c:v>Innovación</c:v>
                </c:pt>
                <c:pt idx="3">
                  <c:v>Investigación</c:v>
                </c:pt>
              </c:strCache>
            </c:strRef>
          </c:xVal>
          <c:yVal>
            <c:numRef>
              <c:f>Gráficas!$L$81:$L$84</c:f>
              <c:numCache>
                <c:formatCode>0.0</c:formatCode>
                <c:ptCount val="4"/>
                <c:pt idx="0">
                  <c:v>100</c:v>
                </c:pt>
                <c:pt idx="1">
                  <c:v>98</c:v>
                </c:pt>
                <c:pt idx="2" formatCode="General">
                  <c:v>99.5</c:v>
                </c:pt>
                <c:pt idx="3">
                  <c:v>100</c:v>
                </c:pt>
              </c:numCache>
            </c:numRef>
          </c:yVal>
          <c:smooth val="0"/>
          <c:extLst>
            <c:ext xmlns:c16="http://schemas.microsoft.com/office/drawing/2014/chart" uri="{C3380CC4-5D6E-409C-BE32-E72D297353CC}">
              <c16:uniqueId val="{00000005-085F-43CF-B19A-176307E37A51}"/>
            </c:ext>
          </c:extLst>
        </c:ser>
        <c:dLbls>
          <c:showLegendKey val="0"/>
          <c:showVal val="0"/>
          <c:showCatName val="0"/>
          <c:showSerName val="0"/>
          <c:showPercent val="0"/>
          <c:showBubbleSize val="0"/>
        </c:dLbls>
        <c:axId val="-1023041936"/>
        <c:axId val="-1023055536"/>
      </c:scatterChart>
      <c:catAx>
        <c:axId val="-1023041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55536"/>
        <c:crosses val="autoZero"/>
        <c:auto val="1"/>
        <c:lblAlgn val="ctr"/>
        <c:lblOffset val="100"/>
        <c:noMultiLvlLbl val="0"/>
      </c:catAx>
      <c:valAx>
        <c:axId val="-10230555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419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Gráficas!$J$106</c:f>
              <c:strCache>
                <c:ptCount val="1"/>
                <c:pt idx="0">
                  <c:v>Identificación, apropiación y funcionamiento de los repositorios de conocimiento</c:v>
                </c:pt>
              </c:strCache>
            </c:strRef>
          </c:cat>
          <c:val>
            <c:numRef>
              <c:f>Gráficas!$K$106</c:f>
              <c:numCache>
                <c:formatCode>General</c:formatCode>
                <c:ptCount val="1"/>
                <c:pt idx="0">
                  <c:v>100</c:v>
                </c:pt>
              </c:numCache>
            </c:numRef>
          </c:val>
          <c:extLst>
            <c:ext xmlns:c16="http://schemas.microsoft.com/office/drawing/2014/chart" uri="{C3380CC4-5D6E-409C-BE32-E72D297353CC}">
              <c16:uniqueId val="{00000000-EB0F-4BB0-ADDE-AB90FEF7CDCC}"/>
            </c:ext>
          </c:extLst>
        </c:ser>
        <c:dLbls>
          <c:showLegendKey val="0"/>
          <c:showVal val="0"/>
          <c:showCatName val="0"/>
          <c:showSerName val="0"/>
          <c:showPercent val="0"/>
          <c:showBubbleSize val="0"/>
        </c:dLbls>
        <c:gapWidth val="150"/>
        <c:axId val="-1023041936"/>
        <c:axId val="-1023055536"/>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EB0F-4BB0-ADDE-AB90FEF7CDCC}"/>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EB0F-4BB0-ADDE-AB90FEF7CDCC}"/>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EB0F-4BB0-ADDE-AB90FEF7CDCC}"/>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Gráficas!$J$106</c:f>
              <c:strCache>
                <c:ptCount val="1"/>
                <c:pt idx="0">
                  <c:v>Identificación, apropiación y funcionamiento de los repositorios de conocimiento</c:v>
                </c:pt>
              </c:strCache>
            </c:strRef>
          </c:xVal>
          <c:yVal>
            <c:numRef>
              <c:f>Gráficas!$L$106</c:f>
              <c:numCache>
                <c:formatCode>0.0</c:formatCode>
                <c:ptCount val="1"/>
                <c:pt idx="0">
                  <c:v>99.666666666666671</c:v>
                </c:pt>
              </c:numCache>
            </c:numRef>
          </c:yVal>
          <c:smooth val="0"/>
          <c:extLst>
            <c:ext xmlns:c16="http://schemas.microsoft.com/office/drawing/2014/chart" uri="{C3380CC4-5D6E-409C-BE32-E72D297353CC}">
              <c16:uniqueId val="{00000005-EB0F-4BB0-ADDE-AB90FEF7CDCC}"/>
            </c:ext>
          </c:extLst>
        </c:ser>
        <c:dLbls>
          <c:showLegendKey val="0"/>
          <c:showVal val="0"/>
          <c:showCatName val="0"/>
          <c:showSerName val="0"/>
          <c:showPercent val="0"/>
          <c:showBubbleSize val="0"/>
        </c:dLbls>
        <c:axId val="-1023041936"/>
        <c:axId val="-1023055536"/>
      </c:scatterChart>
      <c:catAx>
        <c:axId val="-1023041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55536"/>
        <c:crosses val="autoZero"/>
        <c:auto val="1"/>
        <c:lblAlgn val="ctr"/>
        <c:lblOffset val="100"/>
        <c:noMultiLvlLbl val="0"/>
      </c:catAx>
      <c:valAx>
        <c:axId val="-10230555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419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Gráficas!$J$131</c:f>
              <c:strCache>
                <c:ptCount val="1"/>
                <c:pt idx="0">
                  <c:v>Ejecución de análisis y visualización de datos e información</c:v>
                </c:pt>
              </c:strCache>
            </c:strRef>
          </c:cat>
          <c:val>
            <c:numRef>
              <c:f>Gráficas!$K$131</c:f>
              <c:numCache>
                <c:formatCode>General</c:formatCode>
                <c:ptCount val="1"/>
                <c:pt idx="0">
                  <c:v>100</c:v>
                </c:pt>
              </c:numCache>
            </c:numRef>
          </c:val>
          <c:extLst>
            <c:ext xmlns:c16="http://schemas.microsoft.com/office/drawing/2014/chart" uri="{C3380CC4-5D6E-409C-BE32-E72D297353CC}">
              <c16:uniqueId val="{00000000-FB51-4EAB-87F8-9B6917CF40FD}"/>
            </c:ext>
          </c:extLst>
        </c:ser>
        <c:dLbls>
          <c:showLegendKey val="0"/>
          <c:showVal val="0"/>
          <c:showCatName val="0"/>
          <c:showSerName val="0"/>
          <c:showPercent val="0"/>
          <c:showBubbleSize val="0"/>
        </c:dLbls>
        <c:gapWidth val="150"/>
        <c:axId val="-1023041936"/>
        <c:axId val="-1023055536"/>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B51-4EAB-87F8-9B6917CF40FD}"/>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FB51-4EAB-87F8-9B6917CF40FD}"/>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FB51-4EAB-87F8-9B6917CF40FD}"/>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Gráficas!$J$131</c:f>
              <c:strCache>
                <c:ptCount val="1"/>
                <c:pt idx="0">
                  <c:v>Ejecución de análisis y visualización de datos e información</c:v>
                </c:pt>
              </c:strCache>
            </c:strRef>
          </c:xVal>
          <c:yVal>
            <c:numRef>
              <c:f>Gráficas!$L$131</c:f>
              <c:numCache>
                <c:formatCode>0.0</c:formatCode>
                <c:ptCount val="1"/>
                <c:pt idx="0">
                  <c:v>100</c:v>
                </c:pt>
              </c:numCache>
            </c:numRef>
          </c:yVal>
          <c:smooth val="0"/>
          <c:extLst>
            <c:ext xmlns:c16="http://schemas.microsoft.com/office/drawing/2014/chart" uri="{C3380CC4-5D6E-409C-BE32-E72D297353CC}">
              <c16:uniqueId val="{00000005-FB51-4EAB-87F8-9B6917CF40FD}"/>
            </c:ext>
          </c:extLst>
        </c:ser>
        <c:dLbls>
          <c:showLegendKey val="0"/>
          <c:showVal val="0"/>
          <c:showCatName val="0"/>
          <c:showSerName val="0"/>
          <c:showPercent val="0"/>
          <c:showBubbleSize val="0"/>
        </c:dLbls>
        <c:axId val="-1023041936"/>
        <c:axId val="-1023055536"/>
      </c:scatterChart>
      <c:catAx>
        <c:axId val="-1023041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55536"/>
        <c:crosses val="autoZero"/>
        <c:auto val="1"/>
        <c:lblAlgn val="ctr"/>
        <c:lblOffset val="100"/>
        <c:noMultiLvlLbl val="0"/>
      </c:catAx>
      <c:valAx>
        <c:axId val="-10230555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419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Gráficas!$J$155:$J$156</c:f>
              <c:strCache>
                <c:ptCount val="2"/>
                <c:pt idx="0">
                  <c:v>Establecimiento de acciones fundamentales</c:v>
                </c:pt>
                <c:pt idx="1">
                  <c:v>Consolidación de la cultura de compartir y difundir</c:v>
                </c:pt>
              </c:strCache>
            </c:strRef>
          </c:cat>
          <c:val>
            <c:numRef>
              <c:f>Gráficas!$K$155:$K$156</c:f>
              <c:numCache>
                <c:formatCode>General</c:formatCode>
                <c:ptCount val="2"/>
                <c:pt idx="0">
                  <c:v>100</c:v>
                </c:pt>
                <c:pt idx="1">
                  <c:v>100</c:v>
                </c:pt>
              </c:numCache>
            </c:numRef>
          </c:val>
          <c:extLst>
            <c:ext xmlns:c16="http://schemas.microsoft.com/office/drawing/2014/chart" uri="{C3380CC4-5D6E-409C-BE32-E72D297353CC}">
              <c16:uniqueId val="{00000000-6742-4807-A36F-F09B276AC230}"/>
            </c:ext>
          </c:extLst>
        </c:ser>
        <c:dLbls>
          <c:showLegendKey val="0"/>
          <c:showVal val="0"/>
          <c:showCatName val="0"/>
          <c:showSerName val="0"/>
          <c:showPercent val="0"/>
          <c:showBubbleSize val="0"/>
        </c:dLbls>
        <c:gapWidth val="150"/>
        <c:axId val="-1023041936"/>
        <c:axId val="-1023055536"/>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6742-4807-A36F-F09B276AC230}"/>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6742-4807-A36F-F09B276AC230}"/>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6742-4807-A36F-F09B276AC230}"/>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Gráficas!$J$155:$J$156</c:f>
              <c:strCache>
                <c:ptCount val="2"/>
                <c:pt idx="0">
                  <c:v>Establecimiento de acciones fundamentales</c:v>
                </c:pt>
                <c:pt idx="1">
                  <c:v>Consolidación de la cultura de compartir y difundir</c:v>
                </c:pt>
              </c:strCache>
            </c:strRef>
          </c:xVal>
          <c:yVal>
            <c:numRef>
              <c:f>Gráficas!$L$155:$L$156</c:f>
              <c:numCache>
                <c:formatCode>General</c:formatCode>
                <c:ptCount val="2"/>
                <c:pt idx="0">
                  <c:v>99.6</c:v>
                </c:pt>
                <c:pt idx="1">
                  <c:v>99.2</c:v>
                </c:pt>
              </c:numCache>
            </c:numRef>
          </c:yVal>
          <c:smooth val="0"/>
          <c:extLst>
            <c:ext xmlns:c16="http://schemas.microsoft.com/office/drawing/2014/chart" uri="{C3380CC4-5D6E-409C-BE32-E72D297353CC}">
              <c16:uniqueId val="{00000005-6742-4807-A36F-F09B276AC230}"/>
            </c:ext>
          </c:extLst>
        </c:ser>
        <c:dLbls>
          <c:showLegendKey val="0"/>
          <c:showVal val="0"/>
          <c:showCatName val="0"/>
          <c:showSerName val="0"/>
          <c:showPercent val="0"/>
          <c:showBubbleSize val="0"/>
        </c:dLbls>
        <c:axId val="-1023041936"/>
        <c:axId val="-1023055536"/>
      </c:scatterChart>
      <c:catAx>
        <c:axId val="-1023041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55536"/>
        <c:crosses val="autoZero"/>
        <c:auto val="1"/>
        <c:lblAlgn val="ctr"/>
        <c:lblOffset val="100"/>
        <c:noMultiLvlLbl val="0"/>
      </c:catAx>
      <c:valAx>
        <c:axId val="-10230555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419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6.svg"/><Relationship Id="rId7" Type="http://schemas.openxmlformats.org/officeDocument/2006/relationships/image" Target="../media/image6.png"/><Relationship Id="rId2" Type="http://schemas.openxmlformats.org/officeDocument/2006/relationships/image" Target="../media/image4.png"/><Relationship Id="rId1" Type="http://schemas.openxmlformats.org/officeDocument/2006/relationships/hyperlink" Target="#Gr&#225;ficas!A1"/><Relationship Id="rId6" Type="http://schemas.openxmlformats.org/officeDocument/2006/relationships/image" Target="../media/image3.svg"/><Relationship Id="rId5" Type="http://schemas.openxmlformats.org/officeDocument/2006/relationships/image" Target="../media/image5.png"/><Relationship Id="rId4" Type="http://schemas.openxmlformats.org/officeDocument/2006/relationships/hyperlink" Target="#Inicio!A1"/></Relationships>
</file>

<file path=xl/drawings/_rels/drawing4.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11" Type="http://schemas.openxmlformats.org/officeDocument/2006/relationships/image" Target="../media/image3.svg"/><Relationship Id="rId5" Type="http://schemas.openxmlformats.org/officeDocument/2006/relationships/chart" Target="../charts/chart4.xml"/><Relationship Id="rId10" Type="http://schemas.openxmlformats.org/officeDocument/2006/relationships/image" Target="../media/image8.png"/><Relationship Id="rId4" Type="http://schemas.openxmlformats.org/officeDocument/2006/relationships/image" Target="../media/image7.png"/><Relationship Id="rId9" Type="http://schemas.openxmlformats.org/officeDocument/2006/relationships/hyperlink" Target="#Inicio!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8.png"/><Relationship Id="rId1" Type="http://schemas.openxmlformats.org/officeDocument/2006/relationships/hyperlink" Target="#Inicio!A1"/><Relationship Id="rId4"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7</xdr:col>
      <xdr:colOff>666751</xdr:colOff>
      <xdr:row>1</xdr:row>
      <xdr:rowOff>66954</xdr:rowOff>
    </xdr:from>
    <xdr:to>
      <xdr:col>11</xdr:col>
      <xdr:colOff>582085</xdr:colOff>
      <xdr:row>1</xdr:row>
      <xdr:rowOff>783167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03751" y="268037"/>
          <a:ext cx="2963334" cy="7162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86</xdr:row>
      <xdr:rowOff>11907</xdr:rowOff>
    </xdr:from>
    <xdr:to>
      <xdr:col>11</xdr:col>
      <xdr:colOff>461962</xdr:colOff>
      <xdr:row>91</xdr:row>
      <xdr:rowOff>33339</xdr:rowOff>
    </xdr:to>
    <xdr:pic>
      <xdr:nvPicPr>
        <xdr:cNvPr id="2" name="Gráfico 2" descr="Lista de comprobación">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5587" y="16623507"/>
          <a:ext cx="914400" cy="926307"/>
        </a:xfrm>
        <a:prstGeom prst="rect">
          <a:avLst/>
        </a:prstGeom>
      </xdr:spPr>
    </xdr:pic>
    <xdr:clientData/>
  </xdr:twoCellAnchor>
  <xdr:twoCellAnchor editAs="oneCell">
    <xdr:from>
      <xdr:col>8</xdr:col>
      <xdr:colOff>370417</xdr:colOff>
      <xdr:row>1</xdr:row>
      <xdr:rowOff>127000</xdr:rowOff>
    </xdr:from>
    <xdr:to>
      <xdr:col>13</xdr:col>
      <xdr:colOff>317500</xdr:colOff>
      <xdr:row>1</xdr:row>
      <xdr:rowOff>1084099</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43500" y="275167"/>
          <a:ext cx="3757083"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268266</xdr:colOff>
      <xdr:row>7</xdr:row>
      <xdr:rowOff>175665</xdr:rowOff>
    </xdr:from>
    <xdr:to>
      <xdr:col>14</xdr:col>
      <xdr:colOff>469992</xdr:colOff>
      <xdr:row>8</xdr:row>
      <xdr:rowOff>77239</xdr:rowOff>
    </xdr:to>
    <xdr:pic>
      <xdr:nvPicPr>
        <xdr:cNvPr id="3" name="Gráfico 2" descr="Gráfico de barras">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0847366" y="2194965"/>
          <a:ext cx="912926" cy="917574"/>
        </a:xfrm>
        <a:prstGeom prst="rect">
          <a:avLst/>
        </a:prstGeom>
      </xdr:spPr>
    </xdr:pic>
    <xdr:clientData/>
  </xdr:twoCellAnchor>
  <xdr:twoCellAnchor editAs="oneCell">
    <xdr:from>
      <xdr:col>5</xdr:col>
      <xdr:colOff>459316</xdr:colOff>
      <xdr:row>7</xdr:row>
      <xdr:rowOff>94193</xdr:rowOff>
    </xdr:from>
    <xdr:to>
      <xdr:col>7</xdr:col>
      <xdr:colOff>140342</xdr:colOff>
      <xdr:row>7</xdr:row>
      <xdr:rowOff>991584</xdr:rowOff>
    </xdr:to>
    <xdr:pic>
      <xdr:nvPicPr>
        <xdr:cNvPr id="10" name="Gráfico 9" descr="Lista de comprobación">
          <a:hlinkClick xmlns:r="http://schemas.openxmlformats.org/officeDocument/2006/relationships" r:id="rId4"/>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3507316" y="2113493"/>
          <a:ext cx="912926" cy="897391"/>
        </a:xfrm>
        <a:prstGeom prst="rect">
          <a:avLst/>
        </a:prstGeom>
      </xdr:spPr>
    </xdr:pic>
    <xdr:clientData/>
  </xdr:twoCellAnchor>
  <xdr:twoCellAnchor editAs="oneCell">
    <xdr:from>
      <xdr:col>17</xdr:col>
      <xdr:colOff>604659</xdr:colOff>
      <xdr:row>1</xdr:row>
      <xdr:rowOff>101600</xdr:rowOff>
    </xdr:from>
    <xdr:to>
      <xdr:col>18</xdr:col>
      <xdr:colOff>12700</xdr:colOff>
      <xdr:row>3</xdr:row>
      <xdr:rowOff>25946</xdr:rowOff>
    </xdr:to>
    <xdr:pic>
      <xdr:nvPicPr>
        <xdr:cNvPr id="6" name="Imagen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4028559" y="254000"/>
          <a:ext cx="1681341" cy="432346"/>
        </a:xfrm>
        <a:prstGeom prst="rect">
          <a:avLst/>
        </a:prstGeom>
        <a:solidFill>
          <a:schemeClr val="bg1"/>
        </a:solid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11674</xdr:colOff>
      <xdr:row>28</xdr:row>
      <xdr:rowOff>154780</xdr:rowOff>
    </xdr:from>
    <xdr:to>
      <xdr:col>16</xdr:col>
      <xdr:colOff>564123</xdr:colOff>
      <xdr:row>47</xdr:row>
      <xdr:rowOff>47626</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342423</xdr:colOff>
      <xdr:row>52</xdr:row>
      <xdr:rowOff>64293</xdr:rowOff>
    </xdr:from>
    <xdr:to>
      <xdr:col>18</xdr:col>
      <xdr:colOff>233373</xdr:colOff>
      <xdr:row>72</xdr:row>
      <xdr:rowOff>88106</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289278</xdr:colOff>
      <xdr:row>7</xdr:row>
      <xdr:rowOff>44186</xdr:rowOff>
    </xdr:from>
    <xdr:to>
      <xdr:col>15</xdr:col>
      <xdr:colOff>286518</xdr:colOff>
      <xdr:row>25</xdr:row>
      <xdr:rowOff>69497</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95174</xdr:colOff>
      <xdr:row>1</xdr:row>
      <xdr:rowOff>0</xdr:rowOff>
    </xdr:from>
    <xdr:to>
      <xdr:col>13</xdr:col>
      <xdr:colOff>636597</xdr:colOff>
      <xdr:row>2</xdr:row>
      <xdr:rowOff>11906</xdr:rowOff>
    </xdr:to>
    <xdr:pic>
      <xdr:nvPicPr>
        <xdr:cNvPr id="6" name="Imagen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4"/>
        <a:stretch>
          <a:fillRect/>
        </a:stretch>
      </xdr:blipFill>
      <xdr:spPr>
        <a:xfrm>
          <a:off x="4979594" y="99060"/>
          <a:ext cx="4465723" cy="1330166"/>
        </a:xfrm>
        <a:prstGeom prst="rect">
          <a:avLst/>
        </a:prstGeom>
      </xdr:spPr>
    </xdr:pic>
    <xdr:clientData/>
  </xdr:twoCellAnchor>
  <xdr:twoCellAnchor>
    <xdr:from>
      <xdr:col>3</xdr:col>
      <xdr:colOff>325278</xdr:colOff>
      <xdr:row>78</xdr:row>
      <xdr:rowOff>33336</xdr:rowOff>
    </xdr:from>
    <xdr:to>
      <xdr:col>18</xdr:col>
      <xdr:colOff>250518</xdr:colOff>
      <xdr:row>98</xdr:row>
      <xdr:rowOff>69055</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342423</xdr:colOff>
      <xdr:row>102</xdr:row>
      <xdr:rowOff>76199</xdr:rowOff>
    </xdr:from>
    <xdr:to>
      <xdr:col>18</xdr:col>
      <xdr:colOff>233373</xdr:colOff>
      <xdr:row>122</xdr:row>
      <xdr:rowOff>111918</xdr:rowOff>
    </xdr:to>
    <xdr:graphicFrame macro="">
      <xdr:nvGraphicFramePr>
        <xdr:cNvPr id="8" name="Gráfico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325278</xdr:colOff>
      <xdr:row>127</xdr:row>
      <xdr:rowOff>33337</xdr:rowOff>
    </xdr:from>
    <xdr:to>
      <xdr:col>18</xdr:col>
      <xdr:colOff>250518</xdr:colOff>
      <xdr:row>147</xdr:row>
      <xdr:rowOff>69056</xdr:rowOff>
    </xdr:to>
    <xdr:graphicFrame macro="">
      <xdr:nvGraphicFramePr>
        <xdr:cNvPr id="9" name="Gráfico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325278</xdr:colOff>
      <xdr:row>152</xdr:row>
      <xdr:rowOff>24492</xdr:rowOff>
    </xdr:from>
    <xdr:to>
      <xdr:col>18</xdr:col>
      <xdr:colOff>250518</xdr:colOff>
      <xdr:row>172</xdr:row>
      <xdr:rowOff>60212</xdr:rowOff>
    </xdr:to>
    <xdr:graphicFrame macro="">
      <xdr:nvGraphicFramePr>
        <xdr:cNvPr id="19" name="Gráfico 18">
          <a:extLst>
            <a:ext uri="{FF2B5EF4-FFF2-40B4-BE49-F238E27FC236}">
              <a16:creationId xmlns:a16="http://schemas.microsoft.com/office/drawing/2014/main" id="{00000000-0008-0000-03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10</xdr:col>
      <xdr:colOff>355600</xdr:colOff>
      <xdr:row>174</xdr:row>
      <xdr:rowOff>152400</xdr:rowOff>
    </xdr:from>
    <xdr:to>
      <xdr:col>11</xdr:col>
      <xdr:colOff>482600</xdr:colOff>
      <xdr:row>179</xdr:row>
      <xdr:rowOff>153171</xdr:rowOff>
    </xdr:to>
    <xdr:pic>
      <xdr:nvPicPr>
        <xdr:cNvPr id="11" name="Gráfico 1" descr="Lista de comprobación">
          <a:hlinkClick xmlns:r="http://schemas.openxmlformats.org/officeDocument/2006/relationships" r:id="rId9"/>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xmlns="" r:embed="rId11"/>
            </a:ext>
          </a:extLst>
        </a:blip>
        <a:stretch>
          <a:fillRect/>
        </a:stretch>
      </xdr:blipFill>
      <xdr:spPr>
        <a:xfrm>
          <a:off x="6832600" y="32579733"/>
          <a:ext cx="914400" cy="88977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47624</xdr:colOff>
      <xdr:row>49</xdr:row>
      <xdr:rowOff>321470</xdr:rowOff>
    </xdr:from>
    <xdr:to>
      <xdr:col>6</xdr:col>
      <xdr:colOff>962024</xdr:colOff>
      <xdr:row>55</xdr:row>
      <xdr:rowOff>21432</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227093" y="45065158"/>
          <a:ext cx="914400" cy="914399"/>
        </a:xfrm>
        <a:prstGeom prst="rect">
          <a:avLst/>
        </a:prstGeom>
      </xdr:spPr>
    </xdr:pic>
    <xdr:clientData/>
  </xdr:twoCellAnchor>
  <xdr:twoCellAnchor editAs="oneCell">
    <xdr:from>
      <xdr:col>5</xdr:col>
      <xdr:colOff>2166937</xdr:colOff>
      <xdr:row>1</xdr:row>
      <xdr:rowOff>11907</xdr:rowOff>
    </xdr:from>
    <xdr:to>
      <xdr:col>7</xdr:col>
      <xdr:colOff>928686</xdr:colOff>
      <xdr:row>1</xdr:row>
      <xdr:rowOff>739950</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131718" y="166688"/>
          <a:ext cx="3012281" cy="7280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rojas/AppData/Local/Microsoft/Windows/Temporary%20Internet%20Files/Content.Outlook/L5R9UQOI/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emrojas\AppData\Local\Microsoft\Windows\Temporary%20Internet%20Files\Content.Outlook\L5R9UQOI\DAFP%202017\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marquez/AppData/Local/Microsoft/Windows/Temporary%20Internet%20Files/Content.Outlook/81WVDZRR/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zoomScale="90" zoomScaleNormal="90" workbookViewId="0"/>
  </sheetViews>
  <sheetFormatPr baseColWidth="10" defaultColWidth="0" defaultRowHeight="14.25" zeroHeight="1" x14ac:dyDescent="0.2"/>
  <cols>
    <col min="1" max="1" width="2.28515625" style="22" customWidth="1"/>
    <col min="2" max="2" width="1.7109375" style="22" customWidth="1"/>
    <col min="3" max="17" width="11.42578125" style="22" customWidth="1"/>
    <col min="18" max="18" width="1.7109375" style="22" customWidth="1"/>
    <col min="19" max="19" width="2.28515625" style="22" customWidth="1"/>
    <col min="20" max="16384" width="11.42578125" style="22" hidden="1"/>
  </cols>
  <sheetData>
    <row r="1" spans="2:18" ht="12" customHeight="1" thickBot="1" x14ac:dyDescent="0.25"/>
    <row r="2" spans="2:18" ht="67.5" customHeight="1" x14ac:dyDescent="0.2">
      <c r="B2" s="19"/>
      <c r="C2" s="20"/>
      <c r="D2" s="20"/>
      <c r="E2" s="20"/>
      <c r="F2" s="20"/>
      <c r="G2" s="20"/>
      <c r="H2" s="20"/>
      <c r="I2" s="20"/>
      <c r="J2" s="20"/>
      <c r="K2" s="20"/>
      <c r="L2" s="20"/>
      <c r="M2" s="20"/>
      <c r="N2" s="20"/>
      <c r="O2" s="20"/>
      <c r="P2" s="20"/>
      <c r="Q2" s="20"/>
      <c r="R2" s="21"/>
    </row>
    <row r="3" spans="2:18" ht="27.95" customHeight="1" x14ac:dyDescent="0.2">
      <c r="B3" s="23"/>
      <c r="C3" s="184" t="s">
        <v>21</v>
      </c>
      <c r="D3" s="184"/>
      <c r="E3" s="184"/>
      <c r="F3" s="184"/>
      <c r="G3" s="184"/>
      <c r="H3" s="184"/>
      <c r="I3" s="184"/>
      <c r="J3" s="184"/>
      <c r="K3" s="184"/>
      <c r="L3" s="184"/>
      <c r="M3" s="184"/>
      <c r="N3" s="184"/>
      <c r="O3" s="184"/>
      <c r="P3" s="184"/>
      <c r="Q3" s="184"/>
      <c r="R3" s="24"/>
    </row>
    <row r="4" spans="2:18" ht="3.95" customHeight="1" x14ac:dyDescent="0.2">
      <c r="B4" s="23"/>
      <c r="C4" s="162"/>
      <c r="D4" s="162"/>
      <c r="E4" s="162"/>
      <c r="F4" s="162"/>
      <c r="G4" s="162"/>
      <c r="H4" s="162"/>
      <c r="I4" s="162"/>
      <c r="J4" s="162"/>
      <c r="K4" s="162"/>
      <c r="L4" s="162"/>
      <c r="M4" s="162"/>
      <c r="N4" s="162"/>
      <c r="O4" s="162"/>
      <c r="P4" s="162"/>
      <c r="Q4" s="162"/>
      <c r="R4" s="24"/>
    </row>
    <row r="5" spans="2:18" ht="27.95" customHeight="1" x14ac:dyDescent="0.2">
      <c r="B5" s="23"/>
      <c r="C5" s="184" t="s">
        <v>95</v>
      </c>
      <c r="D5" s="184"/>
      <c r="E5" s="184"/>
      <c r="F5" s="184"/>
      <c r="G5" s="184"/>
      <c r="H5" s="184"/>
      <c r="I5" s="184"/>
      <c r="J5" s="184"/>
      <c r="K5" s="184"/>
      <c r="L5" s="184"/>
      <c r="M5" s="184"/>
      <c r="N5" s="184"/>
      <c r="O5" s="184"/>
      <c r="P5" s="184"/>
      <c r="Q5" s="184"/>
      <c r="R5" s="24"/>
    </row>
    <row r="6" spans="2:18" x14ac:dyDescent="0.2">
      <c r="B6" s="23"/>
      <c r="R6" s="24"/>
    </row>
    <row r="7" spans="2:18" x14ac:dyDescent="0.2">
      <c r="B7" s="23"/>
      <c r="R7" s="24"/>
    </row>
    <row r="8" spans="2:18" ht="24.75" customHeight="1" x14ac:dyDescent="0.2">
      <c r="B8" s="23"/>
      <c r="D8" s="183" t="s">
        <v>3</v>
      </c>
      <c r="E8" s="183"/>
      <c r="F8" s="183"/>
      <c r="G8" s="183"/>
      <c r="H8" s="183"/>
      <c r="I8" s="183"/>
      <c r="J8" s="183"/>
      <c r="K8" s="183"/>
      <c r="L8" s="183"/>
      <c r="M8" s="183"/>
      <c r="N8" s="183"/>
      <c r="O8" s="183"/>
      <c r="P8" s="183"/>
      <c r="Q8" s="163"/>
      <c r="R8" s="24"/>
    </row>
    <row r="9" spans="2:18" ht="15" customHeight="1" x14ac:dyDescent="0.2">
      <c r="B9" s="23"/>
      <c r="R9" s="24"/>
    </row>
    <row r="10" spans="2:18" ht="15" customHeight="1" x14ac:dyDescent="0.2">
      <c r="B10" s="23"/>
      <c r="R10" s="24"/>
    </row>
    <row r="11" spans="2:18" ht="24.75" customHeight="1" x14ac:dyDescent="0.2">
      <c r="B11" s="23"/>
      <c r="D11" s="183" t="s">
        <v>52</v>
      </c>
      <c r="E11" s="183"/>
      <c r="F11" s="183"/>
      <c r="G11" s="183"/>
      <c r="H11" s="183"/>
      <c r="I11" s="183"/>
      <c r="J11" s="183"/>
      <c r="K11" s="183"/>
      <c r="L11" s="183"/>
      <c r="M11" s="183"/>
      <c r="N11" s="183"/>
      <c r="O11" s="183"/>
      <c r="P11" s="183"/>
      <c r="Q11" s="163"/>
      <c r="R11" s="24"/>
    </row>
    <row r="12" spans="2:18" ht="15" customHeight="1" x14ac:dyDescent="0.2">
      <c r="B12" s="23"/>
      <c r="R12" s="24"/>
    </row>
    <row r="13" spans="2:18" ht="15" customHeight="1" x14ac:dyDescent="0.2">
      <c r="B13" s="23"/>
      <c r="R13" s="24"/>
    </row>
    <row r="14" spans="2:18" ht="24.75" customHeight="1" x14ac:dyDescent="0.2">
      <c r="B14" s="23"/>
      <c r="D14" s="183" t="s">
        <v>26</v>
      </c>
      <c r="E14" s="183"/>
      <c r="F14" s="183"/>
      <c r="G14" s="183"/>
      <c r="H14" s="183"/>
      <c r="I14" s="183"/>
      <c r="J14" s="183"/>
      <c r="K14" s="183"/>
      <c r="L14" s="183"/>
      <c r="M14" s="183"/>
      <c r="N14" s="183"/>
      <c r="O14" s="183"/>
      <c r="P14" s="183"/>
      <c r="Q14" s="163"/>
      <c r="R14" s="24"/>
    </row>
    <row r="15" spans="2:18" ht="15" customHeight="1" x14ac:dyDescent="0.2">
      <c r="B15" s="23"/>
      <c r="R15" s="24"/>
    </row>
    <row r="16" spans="2:18" ht="15" customHeight="1" x14ac:dyDescent="0.2">
      <c r="B16" s="23"/>
      <c r="D16" s="52"/>
      <c r="E16" s="52"/>
      <c r="F16" s="52"/>
      <c r="G16" s="52"/>
      <c r="H16" s="52"/>
      <c r="I16" s="52"/>
      <c r="J16" s="52"/>
      <c r="K16" s="52"/>
      <c r="L16" s="52"/>
      <c r="M16" s="52"/>
      <c r="N16" s="52"/>
      <c r="O16" s="52"/>
      <c r="P16" s="52"/>
      <c r="Q16" s="163"/>
      <c r="R16" s="24"/>
    </row>
    <row r="17" spans="2:18" ht="24.75" customHeight="1" x14ac:dyDescent="0.2">
      <c r="B17" s="23"/>
      <c r="D17" s="183" t="s">
        <v>53</v>
      </c>
      <c r="E17" s="183"/>
      <c r="F17" s="183"/>
      <c r="G17" s="183"/>
      <c r="H17" s="183"/>
      <c r="I17" s="183"/>
      <c r="J17" s="183"/>
      <c r="K17" s="183"/>
      <c r="L17" s="183"/>
      <c r="M17" s="183"/>
      <c r="N17" s="183"/>
      <c r="O17" s="183"/>
      <c r="P17" s="183"/>
      <c r="Q17" s="163"/>
      <c r="R17" s="24"/>
    </row>
    <row r="18" spans="2:18" ht="15" customHeight="1" x14ac:dyDescent="0.2">
      <c r="B18" s="23"/>
      <c r="D18" s="52"/>
      <c r="E18" s="52"/>
      <c r="F18" s="52"/>
      <c r="G18" s="52"/>
      <c r="H18" s="52"/>
      <c r="I18" s="52"/>
      <c r="J18" s="52"/>
      <c r="K18" s="52"/>
      <c r="L18" s="52"/>
      <c r="M18" s="52"/>
      <c r="N18" s="52"/>
      <c r="O18" s="52"/>
      <c r="P18" s="52"/>
      <c r="Q18" s="163"/>
      <c r="R18" s="24"/>
    </row>
    <row r="19" spans="2:18" ht="15" customHeight="1" thickBot="1" x14ac:dyDescent="0.25">
      <c r="B19" s="28"/>
      <c r="C19" s="29"/>
      <c r="D19" s="29"/>
      <c r="E19" s="29"/>
      <c r="F19" s="29"/>
      <c r="G19" s="29"/>
      <c r="H19" s="29"/>
      <c r="I19" s="29"/>
      <c r="J19" s="29"/>
      <c r="K19" s="29"/>
      <c r="L19" s="29"/>
      <c r="M19" s="29"/>
      <c r="N19" s="29"/>
      <c r="O19" s="29"/>
      <c r="P19" s="29"/>
      <c r="Q19" s="29"/>
      <c r="R19" s="30"/>
    </row>
    <row r="20" spans="2:18" ht="12" customHeight="1" x14ac:dyDescent="0.2"/>
  </sheetData>
  <mergeCells count="6">
    <mergeCell ref="D17:P17"/>
    <mergeCell ref="C3:Q3"/>
    <mergeCell ref="C5:Q5"/>
    <mergeCell ref="D8:P8"/>
    <mergeCell ref="D11:P11"/>
    <mergeCell ref="D14:P14"/>
  </mergeCells>
  <hyperlinks>
    <hyperlink ref="D8:P8" location="Instrucciones!A1" display="INSTRUCCIONES DE DILIGENCIAMIENTO"/>
    <hyperlink ref="D11:P11" location="'Autodiagnóstico '!A1" display="AUTODIAGNÓSTICO"/>
    <hyperlink ref="D14:P14" location="Gráficas!A1" display="GRÁFICAS"/>
    <hyperlink ref="D17:P17" location="'Plan de Acción'!A1" display="PLAN DE ACCIÓN"/>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47"/>
  <sheetViews>
    <sheetView showGridLines="0" showZeros="0" zoomScale="90" zoomScaleNormal="90" workbookViewId="0"/>
  </sheetViews>
  <sheetFormatPr baseColWidth="10" defaultColWidth="0" defaultRowHeight="14.25" customHeight="1" zeroHeight="1" x14ac:dyDescent="0.25"/>
  <cols>
    <col min="1" max="1" width="1.7109375" style="1" customWidth="1"/>
    <col min="2" max="2" width="1.28515625" style="1" customWidth="1"/>
    <col min="3" max="12" width="11.42578125" style="1" customWidth="1"/>
    <col min="13" max="13" width="11.42578125" style="2" customWidth="1"/>
    <col min="14" max="19" width="11.42578125" style="1" customWidth="1"/>
    <col min="20" max="20" width="1.5703125" style="1" customWidth="1"/>
    <col min="21" max="21" width="2.28515625" style="1" customWidth="1"/>
    <col min="22" max="25" width="0" style="1" hidden="1" customWidth="1"/>
    <col min="26" max="16383" width="11.42578125" style="1" hidden="1"/>
    <col min="16384" max="16384" width="21.28515625" style="1" hidden="1" customWidth="1"/>
  </cols>
  <sheetData>
    <row r="1" spans="2:25" ht="12" customHeight="1" thickBot="1" x14ac:dyDescent="0.3">
      <c r="C1" s="3"/>
      <c r="L1" s="1" t="s">
        <v>5</v>
      </c>
    </row>
    <row r="2" spans="2:25" ht="94.5" customHeight="1" x14ac:dyDescent="0.25">
      <c r="B2" s="9"/>
      <c r="C2" s="8"/>
      <c r="D2" s="7"/>
      <c r="E2" s="7"/>
      <c r="F2" s="7"/>
      <c r="G2" s="7"/>
      <c r="H2" s="7"/>
      <c r="I2" s="7"/>
      <c r="J2" s="7"/>
      <c r="K2" s="7"/>
      <c r="L2" s="7"/>
      <c r="M2" s="6"/>
      <c r="N2" s="7"/>
      <c r="O2" s="7"/>
      <c r="P2" s="7"/>
      <c r="Q2" s="7"/>
      <c r="R2" s="7"/>
      <c r="S2" s="7"/>
      <c r="T2" s="54"/>
    </row>
    <row r="3" spans="2:25" ht="27" x14ac:dyDescent="0.25">
      <c r="B3" s="55"/>
      <c r="C3" s="184" t="s">
        <v>56</v>
      </c>
      <c r="D3" s="184"/>
      <c r="E3" s="184"/>
      <c r="F3" s="184"/>
      <c r="G3" s="184"/>
      <c r="H3" s="184"/>
      <c r="I3" s="184"/>
      <c r="J3" s="184"/>
      <c r="K3" s="184"/>
      <c r="L3" s="184"/>
      <c r="M3" s="184"/>
      <c r="N3" s="184"/>
      <c r="O3" s="184"/>
      <c r="P3" s="184"/>
      <c r="Q3" s="184"/>
      <c r="R3" s="184"/>
      <c r="S3" s="184"/>
      <c r="T3" s="5"/>
      <c r="U3" s="4"/>
      <c r="V3" s="4"/>
      <c r="W3" s="4"/>
      <c r="X3" s="4"/>
      <c r="Y3" s="4"/>
    </row>
    <row r="4" spans="2:25" ht="7.5" customHeight="1" x14ac:dyDescent="0.25">
      <c r="B4" s="55"/>
      <c r="C4" s="3"/>
      <c r="T4" s="56"/>
    </row>
    <row r="5" spans="2:25" ht="23.25" customHeight="1" x14ac:dyDescent="0.25">
      <c r="B5" s="55"/>
      <c r="C5" s="188" t="s">
        <v>3</v>
      </c>
      <c r="D5" s="188"/>
      <c r="E5" s="188"/>
      <c r="F5" s="188"/>
      <c r="G5" s="188"/>
      <c r="H5" s="188"/>
      <c r="I5" s="188"/>
      <c r="J5" s="188"/>
      <c r="K5" s="188"/>
      <c r="L5" s="188"/>
      <c r="M5" s="188"/>
      <c r="N5" s="188"/>
      <c r="O5" s="188"/>
      <c r="P5" s="188"/>
      <c r="Q5" s="188"/>
      <c r="R5" s="188"/>
      <c r="S5" s="188"/>
      <c r="T5" s="56"/>
    </row>
    <row r="6" spans="2:25" ht="15" customHeight="1" x14ac:dyDescent="0.25">
      <c r="B6" s="55"/>
      <c r="C6" s="3"/>
      <c r="T6" s="56"/>
    </row>
    <row r="7" spans="2:25" ht="15" customHeight="1" x14ac:dyDescent="0.25">
      <c r="B7" s="55"/>
      <c r="C7" s="187" t="s">
        <v>98</v>
      </c>
      <c r="D7" s="187"/>
      <c r="E7" s="187"/>
      <c r="F7" s="187"/>
      <c r="G7" s="187"/>
      <c r="H7" s="187"/>
      <c r="I7" s="187"/>
      <c r="J7" s="187"/>
      <c r="K7" s="187"/>
      <c r="L7" s="187"/>
      <c r="M7" s="187"/>
      <c r="N7" s="187"/>
      <c r="O7" s="187"/>
      <c r="P7" s="187"/>
      <c r="Q7" s="187"/>
      <c r="R7" s="187"/>
      <c r="S7" s="187"/>
      <c r="T7" s="56"/>
    </row>
    <row r="8" spans="2:25" ht="15" customHeight="1" x14ac:dyDescent="0.25">
      <c r="B8" s="55"/>
      <c r="C8" s="187"/>
      <c r="D8" s="187"/>
      <c r="E8" s="187"/>
      <c r="F8" s="187"/>
      <c r="G8" s="187"/>
      <c r="H8" s="187"/>
      <c r="I8" s="187"/>
      <c r="J8" s="187"/>
      <c r="K8" s="187"/>
      <c r="L8" s="187"/>
      <c r="M8" s="187"/>
      <c r="N8" s="187"/>
      <c r="O8" s="187"/>
      <c r="P8" s="187"/>
      <c r="Q8" s="187"/>
      <c r="R8" s="187"/>
      <c r="S8" s="187"/>
      <c r="T8" s="56"/>
    </row>
    <row r="9" spans="2:25" ht="15" customHeight="1" x14ac:dyDescent="0.25">
      <c r="B9" s="55"/>
      <c r="C9" s="187"/>
      <c r="D9" s="187"/>
      <c r="E9" s="187"/>
      <c r="F9" s="187"/>
      <c r="G9" s="187"/>
      <c r="H9" s="187"/>
      <c r="I9" s="187"/>
      <c r="J9" s="187"/>
      <c r="K9" s="187"/>
      <c r="L9" s="187"/>
      <c r="M9" s="187"/>
      <c r="N9" s="187"/>
      <c r="O9" s="187"/>
      <c r="P9" s="187"/>
      <c r="Q9" s="187"/>
      <c r="R9" s="187"/>
      <c r="S9" s="187"/>
      <c r="T9" s="56"/>
    </row>
    <row r="10" spans="2:25" ht="15" customHeight="1" x14ac:dyDescent="0.25">
      <c r="B10" s="55"/>
      <c r="C10" s="187"/>
      <c r="D10" s="187"/>
      <c r="E10" s="187"/>
      <c r="F10" s="187"/>
      <c r="G10" s="187"/>
      <c r="H10" s="187"/>
      <c r="I10" s="187"/>
      <c r="J10" s="187"/>
      <c r="K10" s="187"/>
      <c r="L10" s="187"/>
      <c r="M10" s="187"/>
      <c r="N10" s="187"/>
      <c r="O10" s="187"/>
      <c r="P10" s="187"/>
      <c r="Q10" s="187"/>
      <c r="R10" s="187"/>
      <c r="S10" s="187"/>
      <c r="T10" s="56"/>
    </row>
    <row r="11" spans="2:25" ht="15" customHeight="1" x14ac:dyDescent="0.25">
      <c r="B11" s="55"/>
      <c r="C11" s="36"/>
      <c r="T11" s="56"/>
    </row>
    <row r="12" spans="2:25" ht="15" customHeight="1" x14ac:dyDescent="0.25">
      <c r="B12" s="55"/>
      <c r="C12" s="186" t="s">
        <v>57</v>
      </c>
      <c r="D12" s="186"/>
      <c r="E12" s="186"/>
      <c r="F12" s="186"/>
      <c r="G12" s="186"/>
      <c r="H12" s="186"/>
      <c r="I12" s="186"/>
      <c r="J12" s="186"/>
      <c r="K12" s="186"/>
      <c r="L12" s="186"/>
      <c r="M12" s="186"/>
      <c r="N12" s="186"/>
      <c r="O12" s="186"/>
      <c r="P12" s="186"/>
      <c r="Q12" s="186"/>
      <c r="R12" s="186"/>
      <c r="S12" s="186"/>
      <c r="T12" s="56"/>
    </row>
    <row r="13" spans="2:25" ht="15" customHeight="1" x14ac:dyDescent="0.25">
      <c r="B13" s="55"/>
      <c r="C13" s="186"/>
      <c r="D13" s="186"/>
      <c r="E13" s="186"/>
      <c r="F13" s="186"/>
      <c r="G13" s="186"/>
      <c r="H13" s="186"/>
      <c r="I13" s="186"/>
      <c r="J13" s="186"/>
      <c r="K13" s="186"/>
      <c r="L13" s="186"/>
      <c r="M13" s="186"/>
      <c r="N13" s="186"/>
      <c r="O13" s="186"/>
      <c r="P13" s="186"/>
      <c r="Q13" s="186"/>
      <c r="R13" s="186"/>
      <c r="S13" s="186"/>
      <c r="T13" s="56"/>
    </row>
    <row r="14" spans="2:25" ht="15" customHeight="1" x14ac:dyDescent="0.25">
      <c r="B14" s="55"/>
      <c r="C14" s="36"/>
      <c r="T14" s="56"/>
    </row>
    <row r="15" spans="2:25" ht="15" customHeight="1" x14ac:dyDescent="0.25">
      <c r="B15" s="55"/>
      <c r="C15" s="37" t="s">
        <v>94</v>
      </c>
      <c r="T15" s="56"/>
    </row>
    <row r="16" spans="2:25" ht="15" customHeight="1" x14ac:dyDescent="0.25">
      <c r="B16" s="55"/>
      <c r="C16" s="37"/>
      <c r="T16" s="56"/>
    </row>
    <row r="17" spans="2:20" ht="15" customHeight="1" x14ac:dyDescent="0.25">
      <c r="B17" s="55"/>
      <c r="C17" s="1" t="s">
        <v>103</v>
      </c>
      <c r="T17" s="56"/>
    </row>
    <row r="18" spans="2:20" ht="15" customHeight="1" x14ac:dyDescent="0.25">
      <c r="B18" s="55"/>
      <c r="C18" s="36"/>
      <c r="T18" s="56"/>
    </row>
    <row r="19" spans="2:20" ht="15" customHeight="1" x14ac:dyDescent="0.25">
      <c r="B19" s="55"/>
      <c r="C19" s="37" t="s">
        <v>54</v>
      </c>
      <c r="T19" s="56"/>
    </row>
    <row r="20" spans="2:20" ht="14.25" customHeight="1" x14ac:dyDescent="0.25">
      <c r="B20" s="55"/>
      <c r="C20" s="36"/>
      <c r="T20" s="56"/>
    </row>
    <row r="21" spans="2:20" ht="15" customHeight="1" x14ac:dyDescent="0.25">
      <c r="B21" s="55"/>
      <c r="C21" s="1" t="s">
        <v>23</v>
      </c>
      <c r="D21" s="40"/>
      <c r="E21" s="40"/>
      <c r="F21" s="40"/>
      <c r="G21" s="61"/>
      <c r="H21" s="61"/>
      <c r="I21" s="61"/>
      <c r="J21" s="61"/>
      <c r="K21" s="61"/>
      <c r="L21" s="61"/>
      <c r="M21" s="61"/>
      <c r="N21" s="61"/>
      <c r="O21" s="61"/>
      <c r="P21" s="61"/>
      <c r="Q21" s="61"/>
      <c r="R21" s="61"/>
      <c r="S21" s="61"/>
      <c r="T21" s="56"/>
    </row>
    <row r="22" spans="2:20" ht="15" customHeight="1" x14ac:dyDescent="0.25">
      <c r="B22" s="55"/>
      <c r="C22" s="40"/>
      <c r="D22" s="40"/>
      <c r="E22" s="40"/>
      <c r="F22" s="40"/>
      <c r="G22" s="61"/>
      <c r="H22" s="61"/>
      <c r="I22" s="61"/>
      <c r="J22" s="61"/>
      <c r="K22" s="61"/>
      <c r="L22" s="61"/>
      <c r="M22" s="61"/>
      <c r="N22" s="61"/>
      <c r="O22" s="61"/>
      <c r="P22" s="61"/>
      <c r="Q22" s="61"/>
      <c r="R22" s="61"/>
      <c r="S22" s="61"/>
      <c r="T22" s="56"/>
    </row>
    <row r="23" spans="2:20" ht="15" customHeight="1" x14ac:dyDescent="0.25">
      <c r="B23" s="55"/>
      <c r="C23" s="62" t="s">
        <v>9</v>
      </c>
      <c r="D23" s="36" t="s">
        <v>58</v>
      </c>
      <c r="E23" s="40"/>
      <c r="F23" s="40"/>
      <c r="T23" s="56"/>
    </row>
    <row r="24" spans="2:20" ht="15" customHeight="1" x14ac:dyDescent="0.25">
      <c r="B24" s="55"/>
      <c r="C24" s="62" t="s">
        <v>9</v>
      </c>
      <c r="D24" s="1" t="s">
        <v>59</v>
      </c>
      <c r="E24" s="40"/>
      <c r="F24" s="40"/>
      <c r="T24" s="56"/>
    </row>
    <row r="25" spans="2:20" ht="15" customHeight="1" x14ac:dyDescent="0.25">
      <c r="B25" s="55"/>
      <c r="C25" s="62" t="s">
        <v>9</v>
      </c>
      <c r="D25" s="1" t="s">
        <v>60</v>
      </c>
      <c r="E25" s="40"/>
      <c r="F25" s="40"/>
      <c r="T25" s="56"/>
    </row>
    <row r="26" spans="2:20" ht="15" customHeight="1" x14ac:dyDescent="0.25">
      <c r="B26" s="55"/>
      <c r="C26" s="63" t="s">
        <v>9</v>
      </c>
      <c r="D26" s="64" t="s">
        <v>91</v>
      </c>
      <c r="E26" s="65"/>
      <c r="F26" s="65"/>
      <c r="G26" s="46"/>
      <c r="H26" s="46"/>
      <c r="I26" s="46"/>
      <c r="J26" s="46"/>
      <c r="K26" s="46"/>
      <c r="L26" s="46"/>
      <c r="M26" s="66"/>
      <c r="N26" s="46"/>
      <c r="O26" s="46"/>
      <c r="P26" s="46"/>
      <c r="Q26" s="46"/>
      <c r="R26" s="46"/>
      <c r="S26" s="46"/>
      <c r="T26" s="67"/>
    </row>
    <row r="27" spans="2:20" ht="15" customHeight="1" x14ac:dyDescent="0.25">
      <c r="B27" s="55"/>
      <c r="C27" s="62" t="s">
        <v>9</v>
      </c>
      <c r="D27" s="1" t="s">
        <v>90</v>
      </c>
      <c r="E27" s="40"/>
      <c r="F27" s="40"/>
      <c r="T27" s="56"/>
    </row>
    <row r="28" spans="2:20" ht="15" customHeight="1" x14ac:dyDescent="0.25">
      <c r="B28" s="55"/>
      <c r="C28" s="62" t="s">
        <v>9</v>
      </c>
      <c r="D28" s="1" t="s">
        <v>61</v>
      </c>
      <c r="E28" s="40"/>
      <c r="F28" s="40"/>
      <c r="T28" s="56"/>
    </row>
    <row r="29" spans="2:20" ht="15" customHeight="1" x14ac:dyDescent="0.25">
      <c r="B29" s="55"/>
      <c r="C29" s="62" t="s">
        <v>9</v>
      </c>
      <c r="D29" s="36" t="s">
        <v>62</v>
      </c>
      <c r="E29" s="40"/>
      <c r="F29" s="40"/>
      <c r="T29" s="56"/>
    </row>
    <row r="30" spans="2:20" ht="15" customHeight="1" x14ac:dyDescent="0.25">
      <c r="B30" s="55"/>
      <c r="C30" s="62"/>
      <c r="E30" s="40"/>
      <c r="F30" s="40"/>
      <c r="T30" s="56"/>
    </row>
    <row r="31" spans="2:20" ht="15" customHeight="1" x14ac:dyDescent="0.25">
      <c r="B31" s="55"/>
      <c r="C31" s="1" t="s">
        <v>92</v>
      </c>
      <c r="T31" s="56"/>
    </row>
    <row r="32" spans="2:20" ht="15" customHeight="1" x14ac:dyDescent="0.25">
      <c r="B32" s="55"/>
      <c r="T32" s="56"/>
    </row>
    <row r="33" spans="2:20" ht="15" customHeight="1" x14ac:dyDescent="0.25">
      <c r="B33" s="55"/>
      <c r="C33" s="1" t="s">
        <v>24</v>
      </c>
      <c r="T33" s="56"/>
    </row>
    <row r="34" spans="2:20" ht="15" customHeight="1" x14ac:dyDescent="0.25">
      <c r="B34" s="55"/>
      <c r="T34" s="56"/>
    </row>
    <row r="35" spans="2:20" ht="15" customHeight="1" x14ac:dyDescent="0.25">
      <c r="B35" s="55"/>
      <c r="C35" s="18" t="s">
        <v>7</v>
      </c>
      <c r="D35" s="18" t="s">
        <v>8</v>
      </c>
      <c r="E35" s="18" t="s">
        <v>11</v>
      </c>
      <c r="T35" s="56"/>
    </row>
    <row r="36" spans="2:20" ht="15" customHeight="1" x14ac:dyDescent="0.25">
      <c r="B36" s="55"/>
      <c r="C36" s="165" t="s">
        <v>225</v>
      </c>
      <c r="D36" s="68">
        <v>1</v>
      </c>
      <c r="E36" s="69"/>
      <c r="T36" s="56"/>
    </row>
    <row r="37" spans="2:20" ht="15" customHeight="1" x14ac:dyDescent="0.25">
      <c r="B37" s="55"/>
      <c r="C37" s="68" t="s">
        <v>222</v>
      </c>
      <c r="D37" s="68">
        <v>2</v>
      </c>
      <c r="E37" s="70"/>
      <c r="T37" s="56"/>
    </row>
    <row r="38" spans="2:20" ht="15" customHeight="1" x14ac:dyDescent="0.25">
      <c r="B38" s="55"/>
      <c r="C38" s="68" t="s">
        <v>220</v>
      </c>
      <c r="D38" s="68">
        <v>3</v>
      </c>
      <c r="E38" s="71"/>
      <c r="T38" s="56"/>
    </row>
    <row r="39" spans="2:20" ht="15" customHeight="1" x14ac:dyDescent="0.25">
      <c r="B39" s="55"/>
      <c r="C39" s="68" t="s">
        <v>221</v>
      </c>
      <c r="D39" s="68">
        <v>4</v>
      </c>
      <c r="E39" s="72"/>
      <c r="T39" s="56"/>
    </row>
    <row r="40" spans="2:20" ht="15" customHeight="1" x14ac:dyDescent="0.25">
      <c r="B40" s="55"/>
      <c r="C40" s="68" t="s">
        <v>223</v>
      </c>
      <c r="D40" s="68">
        <v>5</v>
      </c>
      <c r="E40" s="73"/>
      <c r="T40" s="56"/>
    </row>
    <row r="41" spans="2:20" ht="15" customHeight="1" x14ac:dyDescent="0.25">
      <c r="B41" s="55"/>
      <c r="T41" s="56"/>
    </row>
    <row r="42" spans="2:20" ht="15" customHeight="1" x14ac:dyDescent="0.25">
      <c r="B42" s="55"/>
      <c r="C42" s="186" t="s">
        <v>226</v>
      </c>
      <c r="D42" s="186"/>
      <c r="E42" s="186"/>
      <c r="F42" s="186"/>
      <c r="G42" s="186"/>
      <c r="H42" s="186"/>
      <c r="I42" s="186"/>
      <c r="J42" s="186"/>
      <c r="K42" s="186"/>
      <c r="L42" s="186"/>
      <c r="M42" s="186"/>
      <c r="N42" s="186"/>
      <c r="O42" s="186"/>
      <c r="P42" s="186"/>
      <c r="Q42" s="186"/>
      <c r="R42" s="186"/>
      <c r="S42" s="186"/>
      <c r="T42" s="56"/>
    </row>
    <row r="43" spans="2:20" ht="15" customHeight="1" x14ac:dyDescent="0.25">
      <c r="B43" s="55"/>
      <c r="C43" s="186"/>
      <c r="D43" s="186"/>
      <c r="E43" s="186"/>
      <c r="F43" s="186"/>
      <c r="G43" s="186"/>
      <c r="H43" s="186"/>
      <c r="I43" s="186"/>
      <c r="J43" s="186"/>
      <c r="K43" s="186"/>
      <c r="L43" s="186"/>
      <c r="M43" s="186"/>
      <c r="N43" s="186"/>
      <c r="O43" s="186"/>
      <c r="P43" s="186"/>
      <c r="Q43" s="186"/>
      <c r="R43" s="186"/>
      <c r="S43" s="186"/>
      <c r="T43" s="56"/>
    </row>
    <row r="44" spans="2:20" ht="15" customHeight="1" x14ac:dyDescent="0.25">
      <c r="B44" s="55"/>
      <c r="T44" s="56"/>
    </row>
    <row r="45" spans="2:20" ht="15" customHeight="1" x14ac:dyDescent="0.25">
      <c r="B45" s="55"/>
      <c r="C45" s="42" t="s">
        <v>63</v>
      </c>
      <c r="M45" s="1"/>
      <c r="T45" s="56"/>
    </row>
    <row r="46" spans="2:20" ht="15" customHeight="1" x14ac:dyDescent="0.25">
      <c r="B46" s="55"/>
      <c r="M46" s="1"/>
      <c r="T46" s="56"/>
    </row>
    <row r="47" spans="2:20" ht="15" customHeight="1" x14ac:dyDescent="0.25">
      <c r="B47" s="55"/>
      <c r="C47" s="186" t="s">
        <v>64</v>
      </c>
      <c r="D47" s="186"/>
      <c r="E47" s="186"/>
      <c r="F47" s="186"/>
      <c r="G47" s="186"/>
      <c r="H47" s="186"/>
      <c r="I47" s="186"/>
      <c r="J47" s="186"/>
      <c r="K47" s="186"/>
      <c r="L47" s="186"/>
      <c r="M47" s="186"/>
      <c r="N47" s="186"/>
      <c r="O47" s="186"/>
      <c r="P47" s="186"/>
      <c r="Q47" s="186"/>
      <c r="R47" s="186"/>
      <c r="S47" s="186"/>
      <c r="T47" s="56"/>
    </row>
    <row r="48" spans="2:20" ht="15" customHeight="1" x14ac:dyDescent="0.25">
      <c r="B48" s="55"/>
      <c r="C48" s="186"/>
      <c r="D48" s="186"/>
      <c r="E48" s="186"/>
      <c r="F48" s="186"/>
      <c r="G48" s="186"/>
      <c r="H48" s="186"/>
      <c r="I48" s="186"/>
      <c r="J48" s="186"/>
      <c r="K48" s="186"/>
      <c r="L48" s="186"/>
      <c r="M48" s="186"/>
      <c r="N48" s="186"/>
      <c r="O48" s="186"/>
      <c r="P48" s="186"/>
      <c r="Q48" s="186"/>
      <c r="R48" s="186"/>
      <c r="S48" s="186"/>
      <c r="T48" s="56"/>
    </row>
    <row r="49" spans="2:20" ht="15" customHeight="1" x14ac:dyDescent="0.25">
      <c r="B49" s="55"/>
      <c r="C49" s="61"/>
      <c r="D49" s="61"/>
      <c r="E49" s="61"/>
      <c r="F49" s="61"/>
      <c r="G49" s="61"/>
      <c r="H49" s="61"/>
      <c r="I49" s="61"/>
      <c r="J49" s="61"/>
      <c r="K49" s="61"/>
      <c r="L49" s="61"/>
      <c r="M49" s="61"/>
      <c r="N49" s="61"/>
      <c r="O49" s="61"/>
      <c r="P49" s="61"/>
      <c r="Q49" s="61"/>
      <c r="R49" s="61"/>
      <c r="S49" s="61"/>
      <c r="T49" s="56"/>
    </row>
    <row r="50" spans="2:20" ht="15" customHeight="1" x14ac:dyDescent="0.25">
      <c r="B50" s="55"/>
      <c r="C50" s="186" t="s">
        <v>65</v>
      </c>
      <c r="D50" s="186"/>
      <c r="E50" s="186"/>
      <c r="F50" s="186"/>
      <c r="G50" s="186"/>
      <c r="H50" s="186"/>
      <c r="I50" s="186"/>
      <c r="J50" s="186"/>
      <c r="K50" s="186"/>
      <c r="L50" s="186"/>
      <c r="M50" s="186"/>
      <c r="N50" s="186"/>
      <c r="O50" s="186"/>
      <c r="P50" s="186"/>
      <c r="Q50" s="186"/>
      <c r="R50" s="186"/>
      <c r="S50" s="186"/>
      <c r="T50" s="56"/>
    </row>
    <row r="51" spans="2:20" ht="15" customHeight="1" x14ac:dyDescent="0.25">
      <c r="B51" s="55"/>
      <c r="C51" s="186"/>
      <c r="D51" s="186"/>
      <c r="E51" s="186"/>
      <c r="F51" s="186"/>
      <c r="G51" s="186"/>
      <c r="H51" s="186"/>
      <c r="I51" s="186"/>
      <c r="J51" s="186"/>
      <c r="K51" s="186"/>
      <c r="L51" s="186"/>
      <c r="M51" s="186"/>
      <c r="N51" s="186"/>
      <c r="O51" s="186"/>
      <c r="P51" s="186"/>
      <c r="Q51" s="186"/>
      <c r="R51" s="186"/>
      <c r="S51" s="186"/>
      <c r="T51" s="56"/>
    </row>
    <row r="52" spans="2:20" ht="15" customHeight="1" x14ac:dyDescent="0.25">
      <c r="B52" s="55"/>
      <c r="T52" s="56"/>
    </row>
    <row r="53" spans="2:20" ht="15" customHeight="1" x14ac:dyDescent="0.25">
      <c r="B53" s="55"/>
      <c r="C53" s="1" t="s">
        <v>66</v>
      </c>
      <c r="T53" s="56"/>
    </row>
    <row r="54" spans="2:20" ht="15" customHeight="1" x14ac:dyDescent="0.25">
      <c r="B54" s="55"/>
      <c r="C54" s="36"/>
      <c r="T54" s="56"/>
    </row>
    <row r="55" spans="2:20" ht="15" customHeight="1" x14ac:dyDescent="0.25">
      <c r="B55" s="55"/>
      <c r="C55" s="37" t="s">
        <v>25</v>
      </c>
      <c r="T55" s="56"/>
    </row>
    <row r="56" spans="2:20" ht="15" customHeight="1" x14ac:dyDescent="0.25">
      <c r="B56" s="55"/>
      <c r="C56" s="36"/>
      <c r="T56" s="56"/>
    </row>
    <row r="57" spans="2:20" ht="15" customHeight="1" x14ac:dyDescent="0.25">
      <c r="B57" s="55"/>
      <c r="C57" s="186" t="s">
        <v>67</v>
      </c>
      <c r="D57" s="186"/>
      <c r="E57" s="186"/>
      <c r="F57" s="186"/>
      <c r="G57" s="186"/>
      <c r="H57" s="186"/>
      <c r="I57" s="186"/>
      <c r="J57" s="186"/>
      <c r="K57" s="186"/>
      <c r="L57" s="186"/>
      <c r="M57" s="186"/>
      <c r="N57" s="186"/>
      <c r="O57" s="186"/>
      <c r="P57" s="186"/>
      <c r="Q57" s="186"/>
      <c r="R57" s="186"/>
      <c r="S57" s="186"/>
      <c r="T57" s="56"/>
    </row>
    <row r="58" spans="2:20" ht="15" customHeight="1" x14ac:dyDescent="0.25">
      <c r="B58" s="55"/>
      <c r="T58" s="56"/>
    </row>
    <row r="59" spans="2:20" ht="15" customHeight="1" x14ac:dyDescent="0.25">
      <c r="B59" s="55"/>
      <c r="C59" s="186" t="s">
        <v>93</v>
      </c>
      <c r="D59" s="186"/>
      <c r="E59" s="186"/>
      <c r="F59" s="186"/>
      <c r="G59" s="186"/>
      <c r="H59" s="186"/>
      <c r="I59" s="186"/>
      <c r="J59" s="186"/>
      <c r="K59" s="186"/>
      <c r="L59" s="186"/>
      <c r="M59" s="186"/>
      <c r="N59" s="186"/>
      <c r="O59" s="186"/>
      <c r="P59" s="186"/>
      <c r="Q59" s="186"/>
      <c r="R59" s="186"/>
      <c r="S59" s="186"/>
      <c r="T59" s="56"/>
    </row>
    <row r="60" spans="2:20" ht="15" customHeight="1" x14ac:dyDescent="0.25">
      <c r="B60" s="55"/>
      <c r="C60" s="186"/>
      <c r="D60" s="186"/>
      <c r="E60" s="186"/>
      <c r="F60" s="186"/>
      <c r="G60" s="186"/>
      <c r="H60" s="186"/>
      <c r="I60" s="186"/>
      <c r="J60" s="186"/>
      <c r="K60" s="186"/>
      <c r="L60" s="186"/>
      <c r="M60" s="186"/>
      <c r="N60" s="186"/>
      <c r="O60" s="186"/>
      <c r="P60" s="186"/>
      <c r="Q60" s="186"/>
      <c r="R60" s="186"/>
      <c r="S60" s="186"/>
      <c r="T60" s="56"/>
    </row>
    <row r="61" spans="2:20" ht="15" customHeight="1" x14ac:dyDescent="0.25">
      <c r="B61" s="55"/>
      <c r="T61" s="56"/>
    </row>
    <row r="62" spans="2:20" ht="15" customHeight="1" x14ac:dyDescent="0.25">
      <c r="B62" s="55"/>
      <c r="C62" s="1" t="s">
        <v>68</v>
      </c>
      <c r="T62" s="56"/>
    </row>
    <row r="63" spans="2:20" ht="15" customHeight="1" x14ac:dyDescent="0.25">
      <c r="B63" s="55"/>
      <c r="T63" s="56"/>
    </row>
    <row r="64" spans="2:20" ht="15" customHeight="1" x14ac:dyDescent="0.25">
      <c r="B64" s="55"/>
      <c r="C64" s="186" t="s">
        <v>69</v>
      </c>
      <c r="D64" s="186"/>
      <c r="E64" s="186"/>
      <c r="F64" s="186"/>
      <c r="G64" s="186"/>
      <c r="H64" s="186"/>
      <c r="I64" s="186"/>
      <c r="J64" s="186"/>
      <c r="K64" s="186"/>
      <c r="L64" s="186"/>
      <c r="M64" s="186"/>
      <c r="N64" s="186"/>
      <c r="O64" s="186"/>
      <c r="P64" s="186"/>
      <c r="Q64" s="186"/>
      <c r="R64" s="186"/>
      <c r="S64" s="186"/>
      <c r="T64" s="56"/>
    </row>
    <row r="65" spans="2:20" ht="15" customHeight="1" x14ac:dyDescent="0.25">
      <c r="B65" s="55"/>
      <c r="T65" s="56"/>
    </row>
    <row r="66" spans="2:20" ht="15" customHeight="1" x14ac:dyDescent="0.25">
      <c r="B66" s="55"/>
      <c r="C66" s="186" t="s">
        <v>70</v>
      </c>
      <c r="D66" s="186"/>
      <c r="E66" s="186"/>
      <c r="F66" s="186"/>
      <c r="G66" s="186"/>
      <c r="H66" s="186"/>
      <c r="I66" s="186"/>
      <c r="J66" s="186"/>
      <c r="K66" s="186"/>
      <c r="L66" s="186"/>
      <c r="M66" s="186"/>
      <c r="N66" s="186"/>
      <c r="O66" s="186"/>
      <c r="P66" s="186"/>
      <c r="Q66" s="186"/>
      <c r="R66" s="186"/>
      <c r="S66" s="186"/>
      <c r="T66" s="56"/>
    </row>
    <row r="67" spans="2:20" ht="15" customHeight="1" x14ac:dyDescent="0.25">
      <c r="B67" s="55"/>
      <c r="C67" s="186"/>
      <c r="D67" s="186"/>
      <c r="E67" s="186"/>
      <c r="F67" s="186"/>
      <c r="G67" s="186"/>
      <c r="H67" s="186"/>
      <c r="I67" s="186"/>
      <c r="J67" s="186"/>
      <c r="K67" s="186"/>
      <c r="L67" s="186"/>
      <c r="M67" s="186"/>
      <c r="N67" s="186"/>
      <c r="O67" s="186"/>
      <c r="P67" s="186"/>
      <c r="Q67" s="186"/>
      <c r="R67" s="186"/>
      <c r="S67" s="186"/>
      <c r="T67" s="56"/>
    </row>
    <row r="68" spans="2:20" ht="15" customHeight="1" x14ac:dyDescent="0.25">
      <c r="B68" s="55"/>
      <c r="C68" s="53"/>
      <c r="D68" s="53"/>
      <c r="E68" s="53"/>
      <c r="F68" s="53"/>
      <c r="G68" s="53"/>
      <c r="H68" s="53"/>
      <c r="I68" s="53"/>
      <c r="J68" s="53"/>
      <c r="K68" s="53"/>
      <c r="L68" s="53"/>
      <c r="M68" s="53"/>
      <c r="N68" s="53"/>
      <c r="O68" s="53"/>
      <c r="P68" s="53"/>
      <c r="Q68" s="53"/>
      <c r="R68" s="53"/>
      <c r="S68" s="53"/>
      <c r="T68" s="56"/>
    </row>
    <row r="69" spans="2:20" ht="15" customHeight="1" x14ac:dyDescent="0.25">
      <c r="B69" s="55"/>
      <c r="C69" s="37" t="s">
        <v>55</v>
      </c>
      <c r="T69" s="56"/>
    </row>
    <row r="70" spans="2:20" ht="15.75" customHeight="1" x14ac:dyDescent="0.25">
      <c r="B70" s="55"/>
      <c r="C70" s="36"/>
      <c r="T70" s="56"/>
    </row>
    <row r="71" spans="2:20" ht="15" customHeight="1" x14ac:dyDescent="0.25">
      <c r="B71" s="55"/>
      <c r="C71" s="1" t="s">
        <v>71</v>
      </c>
      <c r="T71" s="56"/>
    </row>
    <row r="72" spans="2:20" ht="15" customHeight="1" x14ac:dyDescent="0.25">
      <c r="B72" s="55"/>
      <c r="T72" s="56"/>
    </row>
    <row r="73" spans="2:20" ht="15" customHeight="1" x14ac:dyDescent="0.25">
      <c r="B73" s="55"/>
      <c r="C73" s="1" t="s">
        <v>72</v>
      </c>
      <c r="T73" s="56"/>
    </row>
    <row r="74" spans="2:20" ht="15" customHeight="1" x14ac:dyDescent="0.25">
      <c r="B74" s="55"/>
      <c r="T74" s="56"/>
    </row>
    <row r="75" spans="2:20" ht="15" customHeight="1" x14ac:dyDescent="0.25">
      <c r="B75" s="55"/>
      <c r="C75" s="1" t="s">
        <v>104</v>
      </c>
      <c r="T75" s="56"/>
    </row>
    <row r="76" spans="2:20" ht="15" customHeight="1" x14ac:dyDescent="0.25">
      <c r="B76" s="55"/>
      <c r="T76" s="56"/>
    </row>
    <row r="77" spans="2:20" ht="15" customHeight="1" x14ac:dyDescent="0.25">
      <c r="B77" s="55"/>
      <c r="C77" s="122" t="s">
        <v>9</v>
      </c>
      <c r="D77" s="42" t="s">
        <v>85</v>
      </c>
      <c r="E77" s="42"/>
      <c r="F77" s="42"/>
      <c r="G77" s="42"/>
      <c r="H77" s="42"/>
      <c r="I77" s="42"/>
      <c r="J77" s="42"/>
      <c r="K77" s="42"/>
      <c r="L77" s="42"/>
      <c r="M77" s="43"/>
      <c r="N77" s="42"/>
      <c r="O77" s="42"/>
      <c r="P77" s="42"/>
      <c r="Q77" s="42"/>
      <c r="R77" s="42"/>
      <c r="S77" s="42"/>
      <c r="T77" s="56"/>
    </row>
    <row r="78" spans="2:20" ht="15" customHeight="1" x14ac:dyDescent="0.25">
      <c r="B78" s="55"/>
      <c r="C78" s="122" t="s">
        <v>9</v>
      </c>
      <c r="D78" s="42" t="s">
        <v>73</v>
      </c>
      <c r="E78" s="42"/>
      <c r="F78" s="42"/>
      <c r="G78" s="42"/>
      <c r="H78" s="42"/>
      <c r="I78" s="42"/>
      <c r="J78" s="42"/>
      <c r="K78" s="42"/>
      <c r="L78" s="42"/>
      <c r="M78" s="43"/>
      <c r="N78" s="42"/>
      <c r="O78" s="42"/>
      <c r="P78" s="42"/>
      <c r="Q78" s="42"/>
      <c r="R78" s="42"/>
      <c r="S78" s="42"/>
      <c r="T78" s="56"/>
    </row>
    <row r="79" spans="2:20" ht="15" customHeight="1" x14ac:dyDescent="0.25">
      <c r="B79" s="55"/>
      <c r="C79" s="122" t="s">
        <v>9</v>
      </c>
      <c r="D79" s="42" t="s">
        <v>74</v>
      </c>
      <c r="E79" s="42"/>
      <c r="F79" s="42"/>
      <c r="G79" s="42"/>
      <c r="H79" s="42"/>
      <c r="I79" s="42"/>
      <c r="J79" s="42"/>
      <c r="K79" s="42"/>
      <c r="L79" s="42"/>
      <c r="M79" s="43"/>
      <c r="N79" s="42"/>
      <c r="O79" s="42"/>
      <c r="P79" s="42"/>
      <c r="Q79" s="42"/>
      <c r="R79" s="42"/>
      <c r="S79" s="42"/>
      <c r="T79" s="56"/>
    </row>
    <row r="80" spans="2:20" ht="15" customHeight="1" x14ac:dyDescent="0.25">
      <c r="B80" s="55"/>
      <c r="C80" s="42"/>
      <c r="D80" s="42"/>
      <c r="E80" s="42"/>
      <c r="F80" s="42"/>
      <c r="G80" s="42"/>
      <c r="H80" s="42"/>
      <c r="I80" s="42"/>
      <c r="J80" s="42"/>
      <c r="K80" s="42"/>
      <c r="L80" s="42"/>
      <c r="M80" s="43"/>
      <c r="N80" s="42"/>
      <c r="O80" s="42"/>
      <c r="P80" s="42"/>
      <c r="Q80" s="42"/>
      <c r="R80" s="42"/>
      <c r="S80" s="42"/>
      <c r="T80" s="56"/>
    </row>
    <row r="81" spans="2:20" ht="15" customHeight="1" x14ac:dyDescent="0.25">
      <c r="B81" s="55"/>
      <c r="C81" s="187" t="s">
        <v>105</v>
      </c>
      <c r="D81" s="187"/>
      <c r="E81" s="187"/>
      <c r="F81" s="187"/>
      <c r="G81" s="187"/>
      <c r="H81" s="187"/>
      <c r="I81" s="187"/>
      <c r="J81" s="187"/>
      <c r="K81" s="187"/>
      <c r="L81" s="187"/>
      <c r="M81" s="187"/>
      <c r="N81" s="187"/>
      <c r="O81" s="187"/>
      <c r="P81" s="187"/>
      <c r="Q81" s="187"/>
      <c r="R81" s="187"/>
      <c r="S81" s="187"/>
      <c r="T81" s="56"/>
    </row>
    <row r="82" spans="2:20" ht="15" customHeight="1" x14ac:dyDescent="0.25">
      <c r="B82" s="55"/>
      <c r="C82" s="187"/>
      <c r="D82" s="187"/>
      <c r="E82" s="187"/>
      <c r="F82" s="187"/>
      <c r="G82" s="187"/>
      <c r="H82" s="187"/>
      <c r="I82" s="187"/>
      <c r="J82" s="187"/>
      <c r="K82" s="187"/>
      <c r="L82" s="187"/>
      <c r="M82" s="187"/>
      <c r="N82" s="187"/>
      <c r="O82" s="187"/>
      <c r="P82" s="187"/>
      <c r="Q82" s="187"/>
      <c r="R82" s="187"/>
      <c r="S82" s="187"/>
      <c r="T82" s="56"/>
    </row>
    <row r="83" spans="2:20" ht="15" customHeight="1" x14ac:dyDescent="0.25">
      <c r="B83" s="55"/>
      <c r="C83" s="62"/>
      <c r="T83" s="56"/>
    </row>
    <row r="84" spans="2:20" ht="15" customHeight="1" thickBot="1" x14ac:dyDescent="0.3">
      <c r="B84" s="57"/>
      <c r="C84" s="58"/>
      <c r="D84" s="58"/>
      <c r="E84" s="58"/>
      <c r="F84" s="58"/>
      <c r="G84" s="58"/>
      <c r="H84" s="58"/>
      <c r="I84" s="58"/>
      <c r="J84" s="58"/>
      <c r="K84" s="58"/>
      <c r="L84" s="58"/>
      <c r="M84" s="58"/>
      <c r="N84" s="58"/>
      <c r="O84" s="58"/>
      <c r="P84" s="58"/>
      <c r="Q84" s="58"/>
      <c r="R84" s="58"/>
      <c r="S84" s="58"/>
      <c r="T84" s="59"/>
    </row>
    <row r="85" spans="2:20" x14ac:dyDescent="0.25"/>
    <row r="86" spans="2:20" ht="15" x14ac:dyDescent="0.25">
      <c r="C86" s="74"/>
    </row>
    <row r="87" spans="2:20" x14ac:dyDescent="0.25"/>
    <row r="88" spans="2:20" x14ac:dyDescent="0.25"/>
    <row r="89" spans="2:20" x14ac:dyDescent="0.25"/>
    <row r="90" spans="2:20" x14ac:dyDescent="0.25"/>
    <row r="91" spans="2:20" x14ac:dyDescent="0.25"/>
    <row r="92" spans="2:20" ht="18" x14ac:dyDescent="0.25">
      <c r="K92" s="185" t="s">
        <v>20</v>
      </c>
      <c r="L92" s="185"/>
    </row>
    <row r="93" spans="2:20" ht="12" customHeight="1" x14ac:dyDescent="0.25"/>
    <row r="94" spans="2:20" hidden="1" x14ac:dyDescent="0.25">
      <c r="M94" s="1"/>
    </row>
    <row r="95" spans="2:20" hidden="1" x14ac:dyDescent="0.25">
      <c r="M95" s="1"/>
    </row>
    <row r="99" spans="13:13" hidden="1" x14ac:dyDescent="0.25">
      <c r="M99" s="1"/>
    </row>
    <row r="100" spans="13:13" hidden="1" x14ac:dyDescent="0.25">
      <c r="M100" s="1"/>
    </row>
    <row r="101" spans="13:13" hidden="1" x14ac:dyDescent="0.25">
      <c r="M101" s="1"/>
    </row>
    <row r="102" spans="13:13" hidden="1" x14ac:dyDescent="0.25">
      <c r="M102" s="1"/>
    </row>
    <row r="103" spans="13:13" hidden="1" x14ac:dyDescent="0.25">
      <c r="M103" s="1"/>
    </row>
    <row r="104" spans="13:13" hidden="1" x14ac:dyDescent="0.25">
      <c r="M104" s="1"/>
    </row>
    <row r="105" spans="13:13" hidden="1" x14ac:dyDescent="0.25">
      <c r="M105" s="1"/>
    </row>
    <row r="106" spans="13:13" hidden="1" x14ac:dyDescent="0.25">
      <c r="M106" s="1"/>
    </row>
    <row r="107" spans="13:13" hidden="1" x14ac:dyDescent="0.25">
      <c r="M107" s="1"/>
    </row>
    <row r="108" spans="13:13" hidden="1" x14ac:dyDescent="0.25">
      <c r="M108" s="1"/>
    </row>
    <row r="109" spans="13:13" hidden="1" x14ac:dyDescent="0.25">
      <c r="M109" s="1"/>
    </row>
    <row r="110" spans="13:13" hidden="1" x14ac:dyDescent="0.25">
      <c r="M110" s="1"/>
    </row>
    <row r="111" spans="13:13" hidden="1" x14ac:dyDescent="0.25">
      <c r="M111" s="1"/>
    </row>
    <row r="112" spans="13:13" hidden="1" x14ac:dyDescent="0.25">
      <c r="M112" s="1"/>
    </row>
    <row r="113" spans="13:13" hidden="1" x14ac:dyDescent="0.25">
      <c r="M113" s="1"/>
    </row>
    <row r="114" spans="13:13" hidden="1" x14ac:dyDescent="0.25">
      <c r="M114" s="1"/>
    </row>
    <row r="115" spans="13:13" hidden="1" x14ac:dyDescent="0.25">
      <c r="M115" s="1"/>
    </row>
    <row r="116" spans="13:13" hidden="1" x14ac:dyDescent="0.25">
      <c r="M116" s="1"/>
    </row>
    <row r="117" spans="13:13" hidden="1" x14ac:dyDescent="0.25">
      <c r="M117" s="1"/>
    </row>
    <row r="118" spans="13:13" hidden="1" x14ac:dyDescent="0.25">
      <c r="M118" s="1"/>
    </row>
    <row r="119" spans="13:13" hidden="1" x14ac:dyDescent="0.25">
      <c r="M119" s="1"/>
    </row>
    <row r="120" spans="13:13" hidden="1" x14ac:dyDescent="0.25">
      <c r="M120" s="1"/>
    </row>
    <row r="121" spans="13:13" hidden="1" x14ac:dyDescent="0.25">
      <c r="M121" s="1"/>
    </row>
    <row r="122" spans="13:13" hidden="1" x14ac:dyDescent="0.25">
      <c r="M122" s="1"/>
    </row>
    <row r="123" spans="13:13" hidden="1" x14ac:dyDescent="0.25">
      <c r="M123" s="1"/>
    </row>
    <row r="124" spans="13:13" hidden="1" x14ac:dyDescent="0.25">
      <c r="M124" s="1"/>
    </row>
    <row r="125" spans="13:13" hidden="1" x14ac:dyDescent="0.25">
      <c r="M125" s="1"/>
    </row>
    <row r="126" spans="13:13" hidden="1" x14ac:dyDescent="0.25">
      <c r="M126" s="1"/>
    </row>
    <row r="127" spans="13:13" hidden="1" x14ac:dyDescent="0.25">
      <c r="M127" s="1"/>
    </row>
    <row r="128" spans="13:13" hidden="1" x14ac:dyDescent="0.25">
      <c r="M128" s="1"/>
    </row>
    <row r="129" spans="13:13" hidden="1" x14ac:dyDescent="0.25">
      <c r="M129" s="1"/>
    </row>
    <row r="130" spans="13:13" hidden="1" x14ac:dyDescent="0.25">
      <c r="M130" s="1"/>
    </row>
    <row r="131" spans="13:13" hidden="1" x14ac:dyDescent="0.25">
      <c r="M131" s="1"/>
    </row>
    <row r="132" spans="13:13" hidden="1" x14ac:dyDescent="0.25">
      <c r="M132" s="1"/>
    </row>
    <row r="133" spans="13:13" hidden="1" x14ac:dyDescent="0.25">
      <c r="M133" s="1"/>
    </row>
    <row r="134" spans="13:13" hidden="1" x14ac:dyDescent="0.25">
      <c r="M134" s="1"/>
    </row>
    <row r="135" spans="13:13" hidden="1" x14ac:dyDescent="0.25">
      <c r="M135" s="1"/>
    </row>
    <row r="136" spans="13:13" hidden="1" x14ac:dyDescent="0.25">
      <c r="M136" s="1"/>
    </row>
    <row r="137" spans="13:13" hidden="1" x14ac:dyDescent="0.25">
      <c r="M137" s="1"/>
    </row>
    <row r="138" spans="13:13" hidden="1" x14ac:dyDescent="0.25">
      <c r="M138" s="1"/>
    </row>
    <row r="139" spans="13:13" hidden="1" x14ac:dyDescent="0.25">
      <c r="M139" s="1"/>
    </row>
    <row r="140" spans="13:13" hidden="1" x14ac:dyDescent="0.25">
      <c r="M140" s="1"/>
    </row>
    <row r="141" spans="13:13" hidden="1" x14ac:dyDescent="0.25">
      <c r="M141" s="1"/>
    </row>
    <row r="142" spans="13:13" hidden="1" x14ac:dyDescent="0.25">
      <c r="M142" s="1"/>
    </row>
    <row r="143" spans="13:13" hidden="1" x14ac:dyDescent="0.25">
      <c r="M143" s="1"/>
    </row>
    <row r="144" spans="13:13" hidden="1" x14ac:dyDescent="0.25">
      <c r="M144" s="1"/>
    </row>
    <row r="145" spans="13:13" hidden="1" x14ac:dyDescent="0.25">
      <c r="M145" s="1"/>
    </row>
    <row r="146" spans="13:13" hidden="1" x14ac:dyDescent="0.25">
      <c r="M146" s="1"/>
    </row>
    <row r="147" spans="13:13" hidden="1" x14ac:dyDescent="0.25">
      <c r="M147" s="1"/>
    </row>
    <row r="148" spans="13:13" hidden="1" x14ac:dyDescent="0.25">
      <c r="M148" s="1"/>
    </row>
    <row r="149" spans="13:13" hidden="1" x14ac:dyDescent="0.25">
      <c r="M149" s="1"/>
    </row>
    <row r="150" spans="13:13" hidden="1" x14ac:dyDescent="0.25">
      <c r="M150" s="1"/>
    </row>
    <row r="151" spans="13:13" hidden="1" x14ac:dyDescent="0.25">
      <c r="M151" s="1"/>
    </row>
    <row r="152" spans="13:13" hidden="1" x14ac:dyDescent="0.25">
      <c r="M152" s="1"/>
    </row>
    <row r="153" spans="13:13" hidden="1" x14ac:dyDescent="0.25">
      <c r="M153" s="1"/>
    </row>
    <row r="154" spans="13:13" hidden="1" x14ac:dyDescent="0.25">
      <c r="M154" s="1"/>
    </row>
    <row r="155" spans="13:13" hidden="1" x14ac:dyDescent="0.25">
      <c r="M155" s="1"/>
    </row>
    <row r="156" spans="13:13" hidden="1" x14ac:dyDescent="0.25">
      <c r="M156" s="1"/>
    </row>
    <row r="157" spans="13:13" hidden="1" x14ac:dyDescent="0.25">
      <c r="M157" s="1"/>
    </row>
    <row r="158" spans="13:13" hidden="1" x14ac:dyDescent="0.25">
      <c r="M158" s="1"/>
    </row>
    <row r="159" spans="13:13" hidden="1" x14ac:dyDescent="0.25">
      <c r="M159" s="1"/>
    </row>
    <row r="160" spans="13:13" hidden="1" x14ac:dyDescent="0.25">
      <c r="M160" s="1"/>
    </row>
    <row r="161" spans="13:13" hidden="1" x14ac:dyDescent="0.25">
      <c r="M161" s="1"/>
    </row>
    <row r="162" spans="13:13" hidden="1" x14ac:dyDescent="0.25">
      <c r="M162" s="1"/>
    </row>
    <row r="163" spans="13:13" hidden="1" x14ac:dyDescent="0.25">
      <c r="M163" s="1"/>
    </row>
    <row r="164" spans="13:13" hidden="1" x14ac:dyDescent="0.25">
      <c r="M164" s="1"/>
    </row>
    <row r="165" spans="13:13" hidden="1" x14ac:dyDescent="0.25">
      <c r="M165" s="1"/>
    </row>
    <row r="166" spans="13:13" hidden="1" x14ac:dyDescent="0.25">
      <c r="M166" s="1"/>
    </row>
    <row r="167" spans="13:13" hidden="1" x14ac:dyDescent="0.25">
      <c r="M167" s="1"/>
    </row>
    <row r="168" spans="13:13" hidden="1" x14ac:dyDescent="0.25">
      <c r="M168" s="1"/>
    </row>
    <row r="169" spans="13:13" hidden="1" x14ac:dyDescent="0.25">
      <c r="M169" s="1"/>
    </row>
    <row r="170" spans="13:13" hidden="1" x14ac:dyDescent="0.25">
      <c r="M170" s="1"/>
    </row>
    <row r="171" spans="13:13" hidden="1" x14ac:dyDescent="0.25">
      <c r="M171" s="1"/>
    </row>
    <row r="172" spans="13:13" hidden="1" x14ac:dyDescent="0.25">
      <c r="M172" s="1"/>
    </row>
    <row r="173" spans="13:13" hidden="1" x14ac:dyDescent="0.25">
      <c r="M173" s="1"/>
    </row>
    <row r="174" spans="13:13" hidden="1" x14ac:dyDescent="0.25">
      <c r="M174" s="1"/>
    </row>
    <row r="175" spans="13:13" hidden="1" x14ac:dyDescent="0.25">
      <c r="M175" s="1"/>
    </row>
    <row r="176" spans="13:13" hidden="1" x14ac:dyDescent="0.25">
      <c r="M176" s="1"/>
    </row>
    <row r="177" spans="13:13" hidden="1" x14ac:dyDescent="0.25">
      <c r="M177" s="1"/>
    </row>
    <row r="178" spans="13:13" hidden="1" x14ac:dyDescent="0.25">
      <c r="M178" s="1"/>
    </row>
    <row r="179" spans="13:13" hidden="1" x14ac:dyDescent="0.25">
      <c r="M179" s="1"/>
    </row>
    <row r="180" spans="13:13" hidden="1" x14ac:dyDescent="0.25">
      <c r="M180" s="1"/>
    </row>
    <row r="181" spans="13:13" hidden="1" x14ac:dyDescent="0.25">
      <c r="M181" s="1"/>
    </row>
    <row r="182" spans="13:13" hidden="1" x14ac:dyDescent="0.25">
      <c r="M182" s="1"/>
    </row>
    <row r="183" spans="13:13" hidden="1" x14ac:dyDescent="0.25">
      <c r="M183" s="1"/>
    </row>
    <row r="184" spans="13:13" hidden="1" x14ac:dyDescent="0.25">
      <c r="M184" s="1"/>
    </row>
    <row r="185" spans="13:13" hidden="1" x14ac:dyDescent="0.25">
      <c r="M185" s="1"/>
    </row>
    <row r="186" spans="13:13" hidden="1" x14ac:dyDescent="0.25">
      <c r="M186" s="1"/>
    </row>
    <row r="187" spans="13:13" hidden="1" x14ac:dyDescent="0.25">
      <c r="M187" s="1"/>
    </row>
    <row r="188" spans="13:13" hidden="1" x14ac:dyDescent="0.25">
      <c r="M188" s="1"/>
    </row>
    <row r="189" spans="13:13" hidden="1" x14ac:dyDescent="0.25">
      <c r="M189" s="1"/>
    </row>
    <row r="190" spans="13:13" hidden="1" x14ac:dyDescent="0.25">
      <c r="M190" s="1"/>
    </row>
    <row r="191" spans="13:13" hidden="1" x14ac:dyDescent="0.25">
      <c r="M191" s="1"/>
    </row>
    <row r="192" spans="13:13" hidden="1" x14ac:dyDescent="0.25">
      <c r="M192" s="1"/>
    </row>
    <row r="193" spans="13:13" hidden="1" x14ac:dyDescent="0.25">
      <c r="M193" s="1"/>
    </row>
    <row r="194" spans="13:13" hidden="1" x14ac:dyDescent="0.25">
      <c r="M194" s="1"/>
    </row>
    <row r="195" spans="13:13" hidden="1" x14ac:dyDescent="0.25">
      <c r="M195" s="1"/>
    </row>
    <row r="196" spans="13:13" hidden="1" x14ac:dyDescent="0.25">
      <c r="M196" s="1"/>
    </row>
    <row r="197" spans="13:13" hidden="1" x14ac:dyDescent="0.25">
      <c r="M197" s="1"/>
    </row>
    <row r="198" spans="13:13" hidden="1" x14ac:dyDescent="0.25">
      <c r="M198" s="1"/>
    </row>
    <row r="199" spans="13:13" hidden="1" x14ac:dyDescent="0.25">
      <c r="M199" s="1"/>
    </row>
    <row r="200" spans="13:13" hidden="1" x14ac:dyDescent="0.25">
      <c r="M200" s="1"/>
    </row>
    <row r="201" spans="13:13" hidden="1" x14ac:dyDescent="0.25">
      <c r="M201" s="1"/>
    </row>
    <row r="202" spans="13:13" hidden="1" x14ac:dyDescent="0.25">
      <c r="M202" s="1"/>
    </row>
    <row r="203" spans="13:13" hidden="1" x14ac:dyDescent="0.25">
      <c r="M203" s="1"/>
    </row>
    <row r="204" spans="13:13" hidden="1" x14ac:dyDescent="0.25">
      <c r="M204" s="1"/>
    </row>
    <row r="205" spans="13:13" hidden="1" x14ac:dyDescent="0.25">
      <c r="M205" s="1"/>
    </row>
    <row r="206" spans="13:13" hidden="1" x14ac:dyDescent="0.25">
      <c r="M206" s="1"/>
    </row>
    <row r="207" spans="13:13" hidden="1" x14ac:dyDescent="0.25">
      <c r="M207" s="1"/>
    </row>
    <row r="208" spans="13:13" hidden="1" x14ac:dyDescent="0.25">
      <c r="M208" s="1"/>
    </row>
    <row r="209" spans="13:13" hidden="1" x14ac:dyDescent="0.25">
      <c r="M209" s="1"/>
    </row>
    <row r="210" spans="13:13" hidden="1" x14ac:dyDescent="0.25">
      <c r="M210" s="1"/>
    </row>
    <row r="211" spans="13:13" hidden="1" x14ac:dyDescent="0.25">
      <c r="M211" s="1"/>
    </row>
    <row r="212" spans="13:13" hidden="1" x14ac:dyDescent="0.25">
      <c r="M212" s="1"/>
    </row>
    <row r="213" spans="13:13" hidden="1" x14ac:dyDescent="0.25">
      <c r="M213" s="1"/>
    </row>
    <row r="214" spans="13:13" hidden="1" x14ac:dyDescent="0.25">
      <c r="M214" s="1"/>
    </row>
    <row r="215" spans="13:13" hidden="1" x14ac:dyDescent="0.25">
      <c r="M215" s="1"/>
    </row>
    <row r="216" spans="13:13" hidden="1" x14ac:dyDescent="0.25">
      <c r="M216" s="1"/>
    </row>
    <row r="217" spans="13:13" hidden="1" x14ac:dyDescent="0.25">
      <c r="M217" s="1"/>
    </row>
    <row r="218" spans="13:13" hidden="1" x14ac:dyDescent="0.25">
      <c r="M218" s="1"/>
    </row>
    <row r="219" spans="13:13" hidden="1" x14ac:dyDescent="0.25">
      <c r="M219" s="1"/>
    </row>
    <row r="220" spans="13:13" hidden="1" x14ac:dyDescent="0.25">
      <c r="M220" s="1"/>
    </row>
    <row r="221" spans="13:13" hidden="1" x14ac:dyDescent="0.25">
      <c r="M221" s="1"/>
    </row>
    <row r="222" spans="13:13" hidden="1" x14ac:dyDescent="0.25">
      <c r="M222" s="1"/>
    </row>
    <row r="223" spans="13:13" hidden="1" x14ac:dyDescent="0.25">
      <c r="M223" s="1"/>
    </row>
    <row r="224" spans="13:13" hidden="1" x14ac:dyDescent="0.25">
      <c r="M224" s="1"/>
    </row>
    <row r="225" spans="13:13" hidden="1" x14ac:dyDescent="0.25">
      <c r="M225" s="1"/>
    </row>
    <row r="226" spans="13:13" hidden="1" x14ac:dyDescent="0.25">
      <c r="M226" s="1"/>
    </row>
    <row r="227" spans="13:13" hidden="1" x14ac:dyDescent="0.25">
      <c r="M227" s="1"/>
    </row>
    <row r="228" spans="13:13" hidden="1" x14ac:dyDescent="0.25">
      <c r="M228" s="1"/>
    </row>
    <row r="229" spans="13:13" hidden="1" x14ac:dyDescent="0.25">
      <c r="M229" s="1"/>
    </row>
    <row r="230" spans="13:13" hidden="1" x14ac:dyDescent="0.25">
      <c r="M230" s="1"/>
    </row>
    <row r="231" spans="13:13" hidden="1" x14ac:dyDescent="0.25">
      <c r="M231" s="1"/>
    </row>
    <row r="232" spans="13:13" hidden="1" x14ac:dyDescent="0.25">
      <c r="M232" s="1"/>
    </row>
    <row r="233" spans="13:13" hidden="1" x14ac:dyDescent="0.25">
      <c r="M233" s="1"/>
    </row>
    <row r="234" spans="13:13" hidden="1" x14ac:dyDescent="0.25">
      <c r="M234" s="1"/>
    </row>
    <row r="235" spans="13:13" hidden="1" x14ac:dyDescent="0.25">
      <c r="M235" s="1"/>
    </row>
    <row r="236" spans="13:13" hidden="1" x14ac:dyDescent="0.25">
      <c r="M236" s="1"/>
    </row>
    <row r="237" spans="13:13" hidden="1" x14ac:dyDescent="0.25">
      <c r="M237" s="1"/>
    </row>
    <row r="238" spans="13:13" hidden="1" x14ac:dyDescent="0.25">
      <c r="M238" s="1"/>
    </row>
    <row r="239" spans="13:13" hidden="1" x14ac:dyDescent="0.25">
      <c r="M239" s="1"/>
    </row>
    <row r="240" spans="13:13" hidden="1" x14ac:dyDescent="0.25">
      <c r="M240" s="1"/>
    </row>
    <row r="241" spans="13:13" hidden="1" x14ac:dyDescent="0.25">
      <c r="M241" s="1"/>
    </row>
    <row r="242" spans="13:13" hidden="1" x14ac:dyDescent="0.25">
      <c r="M242" s="1"/>
    </row>
    <row r="243" spans="13:13" hidden="1" x14ac:dyDescent="0.25">
      <c r="M243" s="1"/>
    </row>
    <row r="247" spans="13:13" ht="14.25" customHeight="1" x14ac:dyDescent="0.25"/>
  </sheetData>
  <mergeCells count="13">
    <mergeCell ref="C47:S48"/>
    <mergeCell ref="C3:S3"/>
    <mergeCell ref="C5:S5"/>
    <mergeCell ref="C7:S10"/>
    <mergeCell ref="C12:S13"/>
    <mergeCell ref="C42:S43"/>
    <mergeCell ref="K92:L92"/>
    <mergeCell ref="C50:S51"/>
    <mergeCell ref="C57:S57"/>
    <mergeCell ref="C59:S60"/>
    <mergeCell ref="C64:S64"/>
    <mergeCell ref="C66:S67"/>
    <mergeCell ref="C81:S82"/>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706"/>
  <sheetViews>
    <sheetView showGridLines="0" zoomScale="87" zoomScaleNormal="87" workbookViewId="0">
      <pane xSplit="2" ySplit="7" topLeftCell="F191" activePane="bottomRight" state="frozen"/>
      <selection pane="topRight" activeCell="C1" sqref="C1"/>
      <selection pane="bottomLeft" activeCell="A8" sqref="A8"/>
      <selection pane="bottomRight" activeCell="R191" sqref="R191:R195"/>
    </sheetView>
  </sheetViews>
  <sheetFormatPr baseColWidth="10" defaultColWidth="0" defaultRowHeight="12.75" zeroHeight="1" x14ac:dyDescent="0.25"/>
  <cols>
    <col min="1" max="1" width="2.28515625" style="123" customWidth="1"/>
    <col min="2" max="2" width="1.85546875" style="41" customWidth="1"/>
    <col min="3" max="3" width="9" style="41" customWidth="1"/>
    <col min="4" max="4" width="11.7109375" style="41" customWidth="1"/>
    <col min="5" max="5" width="20.7109375" style="41" customWidth="1"/>
    <col min="6" max="6" width="11.7109375" style="159" customWidth="1"/>
    <col min="7" max="7" width="6.42578125" style="41" customWidth="1"/>
    <col min="8" max="8" width="11.85546875" style="76" customWidth="1"/>
    <col min="9" max="9" width="42.28515625" style="76" customWidth="1"/>
    <col min="10" max="10" width="11.7109375" style="77" customWidth="1"/>
    <col min="11" max="16" width="10.7109375" style="116" customWidth="1"/>
    <col min="17" max="17" width="10.7109375" style="41" customWidth="1"/>
    <col min="18" max="18" width="34.140625" style="41" customWidth="1"/>
    <col min="19" max="19" width="1.85546875" style="41" customWidth="1"/>
    <col min="20" max="20" width="1.42578125" style="123" customWidth="1"/>
    <col min="21" max="21" width="1.42578125" style="41" hidden="1" customWidth="1"/>
    <col min="22" max="28" width="10.7109375" style="41" hidden="1" customWidth="1"/>
    <col min="29" max="29" width="13.7109375" style="41" hidden="1" customWidth="1"/>
    <col min="30" max="30" width="12.140625" style="41" hidden="1" customWidth="1"/>
    <col min="31" max="31" width="13.5703125" style="41" hidden="1" customWidth="1"/>
    <col min="32" max="32" width="13.42578125" style="41" hidden="1" customWidth="1"/>
    <col min="33" max="33" width="14.42578125" style="41" hidden="1" customWidth="1"/>
    <col min="34" max="34" width="13.28515625" style="41" hidden="1" customWidth="1"/>
    <col min="35" max="40" width="2.140625" style="41" hidden="1" customWidth="1"/>
    <col min="41" max="16383" width="11.42578125" style="41" hidden="1"/>
    <col min="16384" max="16384" width="0.5703125" style="41" customWidth="1"/>
  </cols>
  <sheetData>
    <row r="1" spans="1:35" s="123" customFormat="1" ht="12" customHeight="1" thickBot="1" x14ac:dyDescent="0.3">
      <c r="F1" s="155"/>
      <c r="H1" s="124"/>
      <c r="I1" s="124"/>
      <c r="J1" s="125"/>
      <c r="K1" s="126"/>
      <c r="L1" s="126"/>
      <c r="M1" s="126"/>
      <c r="N1" s="126"/>
      <c r="O1" s="126"/>
      <c r="P1" s="126"/>
    </row>
    <row r="2" spans="1:35" ht="9.9499999999999993" customHeight="1" x14ac:dyDescent="0.25">
      <c r="B2" s="78"/>
      <c r="C2" s="79"/>
      <c r="D2" s="79"/>
      <c r="E2" s="79"/>
      <c r="F2" s="156"/>
      <c r="G2" s="79"/>
      <c r="H2" s="80"/>
      <c r="I2" s="80"/>
      <c r="J2" s="81"/>
      <c r="K2" s="117"/>
      <c r="L2" s="117"/>
      <c r="M2" s="117"/>
      <c r="N2" s="117"/>
      <c r="O2" s="117"/>
      <c r="P2" s="117"/>
      <c r="Q2" s="79"/>
      <c r="R2" s="79"/>
      <c r="S2" s="82"/>
    </row>
    <row r="3" spans="1:35" ht="30" customHeight="1" x14ac:dyDescent="0.25">
      <c r="B3" s="83"/>
      <c r="C3" s="344" t="s">
        <v>340</v>
      </c>
      <c r="D3" s="345"/>
      <c r="E3" s="345"/>
      <c r="F3" s="345"/>
      <c r="G3" s="345"/>
      <c r="H3" s="345"/>
      <c r="I3" s="345"/>
      <c r="J3" s="345"/>
      <c r="K3" s="345"/>
      <c r="L3" s="345"/>
      <c r="M3" s="345"/>
      <c r="N3" s="345"/>
      <c r="O3" s="345"/>
      <c r="P3" s="345"/>
      <c r="Q3" s="345"/>
      <c r="R3" s="147"/>
      <c r="S3" s="84"/>
      <c r="U3" s="85"/>
      <c r="AI3" s="45"/>
    </row>
    <row r="4" spans="1:35" ht="9.75" customHeight="1" thickBot="1" x14ac:dyDescent="0.3">
      <c r="B4" s="44"/>
      <c r="C4" s="38"/>
      <c r="D4" s="38"/>
      <c r="E4" s="38"/>
      <c r="F4" s="157"/>
      <c r="G4" s="38"/>
      <c r="H4" s="75"/>
      <c r="I4" s="75"/>
      <c r="J4" s="38"/>
      <c r="K4" s="118"/>
      <c r="L4" s="118"/>
      <c r="M4" s="118"/>
      <c r="N4" s="118"/>
      <c r="O4" s="118"/>
      <c r="P4" s="118"/>
      <c r="Q4" s="38"/>
      <c r="R4" s="38"/>
      <c r="S4" s="86"/>
      <c r="U4" s="85"/>
      <c r="AI4" s="45"/>
    </row>
    <row r="5" spans="1:35" ht="29.25" customHeight="1" x14ac:dyDescent="0.25">
      <c r="B5" s="44"/>
      <c r="C5" s="354" t="s">
        <v>4</v>
      </c>
      <c r="D5" s="355"/>
      <c r="E5" s="355"/>
      <c r="F5" s="355"/>
      <c r="G5" s="355"/>
      <c r="H5" s="364"/>
      <c r="I5" s="365"/>
      <c r="J5" s="354" t="s">
        <v>6</v>
      </c>
      <c r="K5" s="355"/>
      <c r="L5" s="355"/>
      <c r="M5" s="355"/>
      <c r="N5" s="355"/>
      <c r="O5" s="355"/>
      <c r="P5" s="355"/>
      <c r="Q5" s="355"/>
      <c r="R5" s="356"/>
      <c r="S5" s="87"/>
      <c r="U5" s="85"/>
      <c r="V5" s="289" t="s">
        <v>34</v>
      </c>
      <c r="W5" s="290"/>
      <c r="X5" s="290"/>
      <c r="Y5" s="291"/>
      <c r="Z5" s="292" t="s">
        <v>35</v>
      </c>
      <c r="AA5" s="290"/>
      <c r="AB5" s="290"/>
      <c r="AC5" s="291"/>
      <c r="AD5" s="293" t="s">
        <v>36</v>
      </c>
      <c r="AE5" s="294"/>
      <c r="AF5" s="293" t="s">
        <v>37</v>
      </c>
      <c r="AG5" s="294"/>
      <c r="AH5" s="88" t="s">
        <v>38</v>
      </c>
      <c r="AI5" s="45"/>
    </row>
    <row r="6" spans="1:35" ht="15.75" hidden="1" customHeight="1" x14ac:dyDescent="0.2">
      <c r="B6" s="44"/>
      <c r="C6" s="133"/>
      <c r="D6" s="3"/>
      <c r="E6" s="1"/>
      <c r="F6" s="158"/>
      <c r="G6" s="56"/>
      <c r="H6" s="75"/>
      <c r="I6" s="75"/>
      <c r="J6" s="89"/>
      <c r="K6" s="119"/>
      <c r="L6" s="119"/>
      <c r="M6" s="119"/>
      <c r="N6" s="119"/>
      <c r="O6" s="119"/>
      <c r="P6" s="119"/>
      <c r="Q6" s="1"/>
      <c r="R6" s="90"/>
      <c r="S6" s="24"/>
      <c r="U6" s="85"/>
      <c r="V6" s="47"/>
      <c r="W6" s="48"/>
      <c r="X6" s="48"/>
      <c r="Y6" s="49"/>
      <c r="Z6" s="50"/>
      <c r="AA6" s="48"/>
      <c r="AB6" s="48"/>
      <c r="AC6" s="49"/>
      <c r="AD6" s="50"/>
      <c r="AE6" s="48"/>
      <c r="AF6" s="48"/>
      <c r="AG6" s="49"/>
      <c r="AH6" s="91"/>
      <c r="AI6" s="45"/>
    </row>
    <row r="7" spans="1:35" ht="33.75" customHeight="1" thickBot="1" x14ac:dyDescent="0.3">
      <c r="B7" s="44"/>
      <c r="C7" s="357"/>
      <c r="D7" s="358"/>
      <c r="E7" s="358"/>
      <c r="F7" s="358"/>
      <c r="G7" s="358"/>
      <c r="H7" s="358"/>
      <c r="I7" s="359"/>
      <c r="J7" s="372">
        <f>IF(SUM(Q11:Q195)=0,"",AVERAGE(Q11:Q195))</f>
        <v>99.675675675675677</v>
      </c>
      <c r="K7" s="373"/>
      <c r="L7" s="373"/>
      <c r="M7" s="373"/>
      <c r="N7" s="373"/>
      <c r="O7" s="373"/>
      <c r="P7" s="373"/>
      <c r="Q7" s="373"/>
      <c r="R7" s="374"/>
      <c r="S7" s="92"/>
      <c r="U7" s="85"/>
      <c r="V7" s="281" t="s">
        <v>39</v>
      </c>
      <c r="W7" s="283" t="s">
        <v>40</v>
      </c>
      <c r="X7" s="283" t="s">
        <v>41</v>
      </c>
      <c r="Y7" s="285" t="s">
        <v>42</v>
      </c>
      <c r="Z7" s="287" t="s">
        <v>43</v>
      </c>
      <c r="AA7" s="283" t="s">
        <v>44</v>
      </c>
      <c r="AB7" s="283" t="s">
        <v>45</v>
      </c>
      <c r="AC7" s="285" t="s">
        <v>46</v>
      </c>
      <c r="AD7" s="287" t="s">
        <v>47</v>
      </c>
      <c r="AE7" s="285" t="s">
        <v>48</v>
      </c>
      <c r="AF7" s="287" t="s">
        <v>49</v>
      </c>
      <c r="AG7" s="285" t="s">
        <v>50</v>
      </c>
      <c r="AH7" s="279" t="s">
        <v>51</v>
      </c>
      <c r="AI7" s="45"/>
    </row>
    <row r="8" spans="1:35" ht="80.25" customHeight="1" x14ac:dyDescent="0.25">
      <c r="B8" s="44"/>
      <c r="H8" s="41"/>
      <c r="I8" s="41"/>
      <c r="J8" s="41"/>
      <c r="K8" s="41"/>
      <c r="L8" s="41"/>
      <c r="M8" s="41"/>
      <c r="N8" s="41"/>
      <c r="O8" s="41"/>
      <c r="P8" s="41"/>
      <c r="S8" s="93"/>
      <c r="U8" s="85"/>
      <c r="V8" s="282"/>
      <c r="W8" s="284"/>
      <c r="X8" s="284"/>
      <c r="Y8" s="286"/>
      <c r="Z8" s="288"/>
      <c r="AA8" s="284"/>
      <c r="AB8" s="284"/>
      <c r="AC8" s="286"/>
      <c r="AD8" s="288"/>
      <c r="AE8" s="286"/>
      <c r="AF8" s="288"/>
      <c r="AG8" s="286"/>
      <c r="AH8" s="280"/>
      <c r="AI8" s="45"/>
    </row>
    <row r="9" spans="1:35" s="146" customFormat="1" ht="26.25" customHeight="1" thickBot="1" x14ac:dyDescent="0.3">
      <c r="A9" s="138"/>
      <c r="B9" s="139"/>
      <c r="C9" s="140"/>
      <c r="D9" s="140"/>
      <c r="E9" s="140"/>
      <c r="F9" s="353" t="s">
        <v>20</v>
      </c>
      <c r="G9" s="353"/>
      <c r="H9" s="353"/>
      <c r="I9" s="140"/>
      <c r="J9" s="140"/>
      <c r="K9" s="141"/>
      <c r="L9" s="141"/>
      <c r="M9" s="141"/>
      <c r="N9" s="375" t="s">
        <v>26</v>
      </c>
      <c r="O9" s="375"/>
      <c r="P9" s="141"/>
      <c r="Q9" s="353"/>
      <c r="R9" s="353"/>
      <c r="S9" s="142"/>
      <c r="T9" s="138"/>
      <c r="U9" s="143"/>
      <c r="V9" s="144"/>
      <c r="W9" s="144"/>
      <c r="X9" s="144"/>
      <c r="Y9" s="144"/>
      <c r="Z9" s="144"/>
      <c r="AA9" s="144"/>
      <c r="AB9" s="144"/>
      <c r="AC9" s="144"/>
      <c r="AD9" s="144"/>
      <c r="AE9" s="144"/>
      <c r="AF9" s="144"/>
      <c r="AG9" s="144"/>
      <c r="AH9" s="144"/>
      <c r="AI9" s="145"/>
    </row>
    <row r="10" spans="1:35" ht="87.75" customHeight="1" thickBot="1" x14ac:dyDescent="0.3">
      <c r="B10" s="44"/>
      <c r="C10" s="153" t="s">
        <v>28</v>
      </c>
      <c r="D10" s="154" t="s">
        <v>10</v>
      </c>
      <c r="E10" s="154" t="s">
        <v>1</v>
      </c>
      <c r="F10" s="154" t="s">
        <v>10</v>
      </c>
      <c r="G10" s="347" t="s">
        <v>99</v>
      </c>
      <c r="H10" s="348"/>
      <c r="I10" s="349"/>
      <c r="J10" s="347" t="s">
        <v>27</v>
      </c>
      <c r="K10" s="360"/>
      <c r="L10" s="360"/>
      <c r="M10" s="360"/>
      <c r="N10" s="360"/>
      <c r="O10" s="360"/>
      <c r="P10" s="361"/>
      <c r="Q10" s="131" t="s">
        <v>224</v>
      </c>
      <c r="R10" s="132" t="s">
        <v>2</v>
      </c>
      <c r="S10" s="94"/>
      <c r="U10" s="85"/>
      <c r="V10" s="113"/>
      <c r="W10" s="114"/>
      <c r="X10" s="114"/>
      <c r="Y10" s="114"/>
      <c r="Z10" s="114"/>
      <c r="AA10" s="114"/>
      <c r="AB10" s="114"/>
      <c r="AC10" s="114"/>
      <c r="AD10" s="114"/>
      <c r="AE10" s="114"/>
      <c r="AF10" s="114"/>
      <c r="AG10" s="114"/>
      <c r="AH10" s="115"/>
      <c r="AI10" s="45"/>
    </row>
    <row r="11" spans="1:35" ht="39.75" customHeight="1" x14ac:dyDescent="0.25">
      <c r="B11" s="44"/>
      <c r="C11" s="197" t="s">
        <v>79</v>
      </c>
      <c r="D11" s="330">
        <f>IF(SUM(Q11:Q40)=0,"",AVERAGE(Q11:Q40))</f>
        <v>100</v>
      </c>
      <c r="E11" s="200" t="s">
        <v>75</v>
      </c>
      <c r="F11" s="367">
        <f>IF(SUM(Q11:Q40)=0,"",AVERAGE(Q11:Q40))</f>
        <v>100</v>
      </c>
      <c r="G11" s="221">
        <v>1</v>
      </c>
      <c r="H11" s="350" t="s">
        <v>293</v>
      </c>
      <c r="I11" s="351"/>
      <c r="J11" s="166" t="s">
        <v>225</v>
      </c>
      <c r="K11" s="254" t="s">
        <v>113</v>
      </c>
      <c r="L11" s="255"/>
      <c r="M11" s="255"/>
      <c r="N11" s="255"/>
      <c r="O11" s="255"/>
      <c r="P11" s="256"/>
      <c r="Q11" s="276">
        <v>100</v>
      </c>
      <c r="R11" s="377" t="s">
        <v>374</v>
      </c>
      <c r="S11" s="93"/>
      <c r="T11" s="127"/>
      <c r="U11" s="85"/>
      <c r="V11" s="278"/>
      <c r="W11" s="209"/>
      <c r="X11" s="209"/>
      <c r="Y11" s="209"/>
      <c r="Z11" s="209"/>
      <c r="AA11" s="209">
        <f>IF(Q11="","",$Q$11)</f>
        <v>100</v>
      </c>
      <c r="AB11" s="209"/>
      <c r="AC11" s="209"/>
      <c r="AD11" s="209"/>
      <c r="AE11" s="209"/>
      <c r="AF11" s="209"/>
      <c r="AG11" s="209"/>
      <c r="AH11" s="212"/>
      <c r="AI11" s="45"/>
    </row>
    <row r="12" spans="1:35" ht="58.5" customHeight="1" x14ac:dyDescent="0.25">
      <c r="B12" s="44"/>
      <c r="C12" s="189"/>
      <c r="D12" s="190"/>
      <c r="E12" s="192"/>
      <c r="F12" s="201"/>
      <c r="G12" s="222"/>
      <c r="H12" s="226"/>
      <c r="I12" s="227"/>
      <c r="J12" s="149" t="s">
        <v>219</v>
      </c>
      <c r="K12" s="382" t="s">
        <v>114</v>
      </c>
      <c r="L12" s="383"/>
      <c r="M12" s="383"/>
      <c r="N12" s="383"/>
      <c r="O12" s="383"/>
      <c r="P12" s="384"/>
      <c r="Q12" s="376"/>
      <c r="R12" s="378"/>
      <c r="S12" s="93"/>
      <c r="T12" s="127"/>
      <c r="U12" s="85"/>
      <c r="V12" s="216"/>
      <c r="W12" s="218"/>
      <c r="X12" s="218"/>
      <c r="Y12" s="218"/>
      <c r="Z12" s="218"/>
      <c r="AA12" s="218"/>
      <c r="AB12" s="218"/>
      <c r="AC12" s="218"/>
      <c r="AD12" s="218"/>
      <c r="AE12" s="218"/>
      <c r="AF12" s="218"/>
      <c r="AG12" s="218"/>
      <c r="AH12" s="214"/>
      <c r="AI12" s="45"/>
    </row>
    <row r="13" spans="1:35" ht="55.5" customHeight="1" x14ac:dyDescent="0.25">
      <c r="B13" s="44"/>
      <c r="C13" s="189"/>
      <c r="D13" s="190"/>
      <c r="E13" s="192"/>
      <c r="F13" s="201"/>
      <c r="G13" s="222"/>
      <c r="H13" s="226"/>
      <c r="I13" s="227"/>
      <c r="J13" s="150" t="s">
        <v>220</v>
      </c>
      <c r="K13" s="230" t="s">
        <v>115</v>
      </c>
      <c r="L13" s="231"/>
      <c r="M13" s="231"/>
      <c r="N13" s="231"/>
      <c r="O13" s="231"/>
      <c r="P13" s="232"/>
      <c r="Q13" s="376"/>
      <c r="R13" s="378"/>
      <c r="S13" s="93"/>
      <c r="T13" s="127"/>
      <c r="U13" s="85"/>
      <c r="V13" s="216"/>
      <c r="W13" s="218"/>
      <c r="X13" s="218"/>
      <c r="Y13" s="218"/>
      <c r="Z13" s="218"/>
      <c r="AA13" s="218"/>
      <c r="AB13" s="218"/>
      <c r="AC13" s="218"/>
      <c r="AD13" s="218"/>
      <c r="AE13" s="218"/>
      <c r="AF13" s="218"/>
      <c r="AG13" s="218"/>
      <c r="AH13" s="214"/>
      <c r="AI13" s="45"/>
    </row>
    <row r="14" spans="1:35" ht="58.5" customHeight="1" x14ac:dyDescent="0.25">
      <c r="B14" s="44"/>
      <c r="C14" s="189"/>
      <c r="D14" s="190"/>
      <c r="E14" s="192"/>
      <c r="F14" s="201"/>
      <c r="G14" s="222"/>
      <c r="H14" s="226"/>
      <c r="I14" s="227"/>
      <c r="J14" s="151" t="s">
        <v>221</v>
      </c>
      <c r="K14" s="230" t="s">
        <v>294</v>
      </c>
      <c r="L14" s="231"/>
      <c r="M14" s="231"/>
      <c r="N14" s="231"/>
      <c r="O14" s="231"/>
      <c r="P14" s="232"/>
      <c r="Q14" s="376"/>
      <c r="R14" s="378"/>
      <c r="S14" s="93"/>
      <c r="T14" s="127"/>
      <c r="U14" s="85"/>
      <c r="V14" s="216"/>
      <c r="W14" s="218"/>
      <c r="X14" s="218"/>
      <c r="Y14" s="218"/>
      <c r="Z14" s="218"/>
      <c r="AA14" s="218"/>
      <c r="AB14" s="218"/>
      <c r="AC14" s="218"/>
      <c r="AD14" s="218"/>
      <c r="AE14" s="218"/>
      <c r="AF14" s="218"/>
      <c r="AG14" s="218"/>
      <c r="AH14" s="214"/>
      <c r="AI14" s="45"/>
    </row>
    <row r="15" spans="1:35" ht="57" customHeight="1" thickBot="1" x14ac:dyDescent="0.3">
      <c r="B15" s="44"/>
      <c r="C15" s="189"/>
      <c r="D15" s="190"/>
      <c r="E15" s="192"/>
      <c r="F15" s="201"/>
      <c r="G15" s="222"/>
      <c r="H15" s="228"/>
      <c r="I15" s="229"/>
      <c r="J15" s="152" t="s">
        <v>223</v>
      </c>
      <c r="K15" s="233" t="s">
        <v>295</v>
      </c>
      <c r="L15" s="234"/>
      <c r="M15" s="234"/>
      <c r="N15" s="234"/>
      <c r="O15" s="234"/>
      <c r="P15" s="235"/>
      <c r="Q15" s="376"/>
      <c r="R15" s="378"/>
      <c r="S15" s="93"/>
      <c r="T15" s="127"/>
      <c r="U15" s="85"/>
      <c r="V15" s="216"/>
      <c r="W15" s="218"/>
      <c r="X15" s="218"/>
      <c r="Y15" s="218"/>
      <c r="Z15" s="218"/>
      <c r="AA15" s="218"/>
      <c r="AB15" s="218"/>
      <c r="AC15" s="218"/>
      <c r="AD15" s="218"/>
      <c r="AE15" s="218"/>
      <c r="AF15" s="218"/>
      <c r="AG15" s="218"/>
      <c r="AH15" s="214"/>
      <c r="AI15" s="45"/>
    </row>
    <row r="16" spans="1:35" ht="39.950000000000003" customHeight="1" x14ac:dyDescent="0.25">
      <c r="B16" s="44"/>
      <c r="C16" s="189"/>
      <c r="D16" s="190"/>
      <c r="E16" s="192"/>
      <c r="F16" s="201"/>
      <c r="G16" s="221">
        <v>2</v>
      </c>
      <c r="H16" s="224" t="s">
        <v>296</v>
      </c>
      <c r="I16" s="225"/>
      <c r="J16" s="166" t="s">
        <v>225</v>
      </c>
      <c r="K16" s="236" t="s">
        <v>116</v>
      </c>
      <c r="L16" s="237"/>
      <c r="M16" s="237"/>
      <c r="N16" s="237"/>
      <c r="O16" s="237"/>
      <c r="P16" s="238"/>
      <c r="Q16" s="239">
        <v>100</v>
      </c>
      <c r="R16" s="379" t="s">
        <v>375</v>
      </c>
      <c r="S16" s="93"/>
      <c r="U16" s="85"/>
      <c r="V16" s="223"/>
      <c r="W16" s="217"/>
      <c r="X16" s="217"/>
      <c r="Y16" s="217"/>
      <c r="Z16" s="217"/>
      <c r="AA16" s="217"/>
      <c r="AB16" s="217"/>
      <c r="AC16" s="217"/>
      <c r="AD16" s="217"/>
      <c r="AE16" s="217"/>
      <c r="AF16" s="217"/>
      <c r="AG16" s="217">
        <f>IF(Q16="","",$Q$16)</f>
        <v>100</v>
      </c>
      <c r="AH16" s="213"/>
      <c r="AI16" s="45"/>
    </row>
    <row r="17" spans="2:35" ht="39.950000000000003" customHeight="1" x14ac:dyDescent="0.25">
      <c r="B17" s="44"/>
      <c r="C17" s="189"/>
      <c r="D17" s="190"/>
      <c r="E17" s="192"/>
      <c r="F17" s="201"/>
      <c r="G17" s="222"/>
      <c r="H17" s="226"/>
      <c r="I17" s="227"/>
      <c r="J17" s="149" t="s">
        <v>219</v>
      </c>
      <c r="K17" s="230" t="s">
        <v>117</v>
      </c>
      <c r="L17" s="231"/>
      <c r="M17" s="231"/>
      <c r="N17" s="231"/>
      <c r="O17" s="231"/>
      <c r="P17" s="232"/>
      <c r="Q17" s="240"/>
      <c r="R17" s="380"/>
      <c r="S17" s="93"/>
      <c r="T17" s="127"/>
      <c r="U17" s="85"/>
      <c r="V17" s="216"/>
      <c r="W17" s="218"/>
      <c r="X17" s="218"/>
      <c r="Y17" s="218"/>
      <c r="Z17" s="218"/>
      <c r="AA17" s="218"/>
      <c r="AB17" s="218"/>
      <c r="AC17" s="218"/>
      <c r="AD17" s="218"/>
      <c r="AE17" s="218"/>
      <c r="AF17" s="218"/>
      <c r="AG17" s="218"/>
      <c r="AH17" s="214"/>
      <c r="AI17" s="45"/>
    </row>
    <row r="18" spans="2:35" ht="39.950000000000003" customHeight="1" x14ac:dyDescent="0.25">
      <c r="B18" s="44"/>
      <c r="C18" s="189"/>
      <c r="D18" s="190"/>
      <c r="E18" s="192"/>
      <c r="F18" s="201"/>
      <c r="G18" s="222"/>
      <c r="H18" s="226"/>
      <c r="I18" s="227"/>
      <c r="J18" s="150" t="s">
        <v>220</v>
      </c>
      <c r="K18" s="230" t="s">
        <v>297</v>
      </c>
      <c r="L18" s="231"/>
      <c r="M18" s="231"/>
      <c r="N18" s="231"/>
      <c r="O18" s="231"/>
      <c r="P18" s="232"/>
      <c r="Q18" s="240"/>
      <c r="R18" s="380"/>
      <c r="S18" s="93"/>
      <c r="T18" s="127"/>
      <c r="U18" s="85"/>
      <c r="V18" s="216"/>
      <c r="W18" s="218"/>
      <c r="X18" s="218"/>
      <c r="Y18" s="218"/>
      <c r="Z18" s="218"/>
      <c r="AA18" s="218"/>
      <c r="AB18" s="218"/>
      <c r="AC18" s="218"/>
      <c r="AD18" s="218"/>
      <c r="AE18" s="218"/>
      <c r="AF18" s="218"/>
      <c r="AG18" s="218"/>
      <c r="AH18" s="214"/>
      <c r="AI18" s="45"/>
    </row>
    <row r="19" spans="2:35" ht="39.950000000000003" customHeight="1" x14ac:dyDescent="0.25">
      <c r="B19" s="44"/>
      <c r="C19" s="189"/>
      <c r="D19" s="190"/>
      <c r="E19" s="192"/>
      <c r="F19" s="201"/>
      <c r="G19" s="222"/>
      <c r="H19" s="226"/>
      <c r="I19" s="227"/>
      <c r="J19" s="151" t="s">
        <v>221</v>
      </c>
      <c r="K19" s="230" t="s">
        <v>298</v>
      </c>
      <c r="L19" s="231"/>
      <c r="M19" s="231"/>
      <c r="N19" s="231"/>
      <c r="O19" s="231"/>
      <c r="P19" s="232"/>
      <c r="Q19" s="240"/>
      <c r="R19" s="380"/>
      <c r="S19" s="93"/>
      <c r="T19" s="127"/>
      <c r="U19" s="85"/>
      <c r="V19" s="216"/>
      <c r="W19" s="218"/>
      <c r="X19" s="218"/>
      <c r="Y19" s="218"/>
      <c r="Z19" s="218"/>
      <c r="AA19" s="218"/>
      <c r="AB19" s="218"/>
      <c r="AC19" s="218"/>
      <c r="AD19" s="218"/>
      <c r="AE19" s="218"/>
      <c r="AF19" s="218"/>
      <c r="AG19" s="218"/>
      <c r="AH19" s="214"/>
      <c r="AI19" s="45"/>
    </row>
    <row r="20" spans="2:35" ht="56.25" customHeight="1" thickBot="1" x14ac:dyDescent="0.3">
      <c r="B20" s="44"/>
      <c r="C20" s="189"/>
      <c r="D20" s="190"/>
      <c r="E20" s="192"/>
      <c r="F20" s="201"/>
      <c r="G20" s="222"/>
      <c r="H20" s="228"/>
      <c r="I20" s="229"/>
      <c r="J20" s="152" t="s">
        <v>223</v>
      </c>
      <c r="K20" s="233" t="s">
        <v>118</v>
      </c>
      <c r="L20" s="234"/>
      <c r="M20" s="234"/>
      <c r="N20" s="234"/>
      <c r="O20" s="234"/>
      <c r="P20" s="235"/>
      <c r="Q20" s="241"/>
      <c r="R20" s="381"/>
      <c r="S20" s="93"/>
      <c r="T20" s="127"/>
      <c r="U20" s="85"/>
      <c r="V20" s="216"/>
      <c r="W20" s="218"/>
      <c r="X20" s="218"/>
      <c r="Y20" s="218"/>
      <c r="Z20" s="218"/>
      <c r="AA20" s="218"/>
      <c r="AB20" s="218"/>
      <c r="AC20" s="218"/>
      <c r="AD20" s="218"/>
      <c r="AE20" s="218"/>
      <c r="AF20" s="218"/>
      <c r="AG20" s="218"/>
      <c r="AH20" s="214"/>
      <c r="AI20" s="45"/>
    </row>
    <row r="21" spans="2:35" ht="39.950000000000003" customHeight="1" x14ac:dyDescent="0.25">
      <c r="B21" s="44"/>
      <c r="C21" s="189"/>
      <c r="D21" s="190"/>
      <c r="E21" s="192"/>
      <c r="F21" s="201"/>
      <c r="G21" s="221">
        <v>3</v>
      </c>
      <c r="H21" s="224" t="s">
        <v>299</v>
      </c>
      <c r="I21" s="225"/>
      <c r="J21" s="166" t="s">
        <v>225</v>
      </c>
      <c r="K21" s="236" t="s">
        <v>300</v>
      </c>
      <c r="L21" s="237"/>
      <c r="M21" s="237"/>
      <c r="N21" s="237"/>
      <c r="O21" s="237"/>
      <c r="P21" s="238"/>
      <c r="Q21" s="239">
        <v>100</v>
      </c>
      <c r="R21" s="297" t="s">
        <v>376</v>
      </c>
      <c r="S21" s="93"/>
      <c r="U21" s="85"/>
      <c r="V21" s="109"/>
      <c r="W21" s="110"/>
      <c r="X21" s="110"/>
      <c r="Y21" s="110"/>
      <c r="Z21" s="110"/>
      <c r="AA21" s="111"/>
      <c r="AB21" s="110"/>
      <c r="AC21" s="111"/>
      <c r="AD21" s="111"/>
      <c r="AE21" s="110"/>
      <c r="AF21" s="110"/>
      <c r="AG21" s="110"/>
      <c r="AH21" s="112"/>
      <c r="AI21" s="45"/>
    </row>
    <row r="22" spans="2:35" ht="57.75" customHeight="1" x14ac:dyDescent="0.25">
      <c r="B22" s="44"/>
      <c r="C22" s="189"/>
      <c r="D22" s="190"/>
      <c r="E22" s="192"/>
      <c r="F22" s="201"/>
      <c r="G22" s="222"/>
      <c r="H22" s="226"/>
      <c r="I22" s="227"/>
      <c r="J22" s="149" t="s">
        <v>219</v>
      </c>
      <c r="K22" s="230" t="s">
        <v>303</v>
      </c>
      <c r="L22" s="231"/>
      <c r="M22" s="231"/>
      <c r="N22" s="231"/>
      <c r="O22" s="231"/>
      <c r="P22" s="232"/>
      <c r="Q22" s="240"/>
      <c r="R22" s="298"/>
      <c r="S22" s="93"/>
      <c r="T22" s="128"/>
      <c r="U22" s="85"/>
      <c r="V22" s="109"/>
      <c r="W22" s="110"/>
      <c r="X22" s="110"/>
      <c r="Y22" s="110"/>
      <c r="Z22" s="110"/>
      <c r="AA22" s="111"/>
      <c r="AB22" s="110"/>
      <c r="AC22" s="111"/>
      <c r="AD22" s="111"/>
      <c r="AE22" s="110"/>
      <c r="AF22" s="110"/>
      <c r="AG22" s="110"/>
      <c r="AH22" s="112"/>
      <c r="AI22" s="45"/>
    </row>
    <row r="23" spans="2:35" ht="60" customHeight="1" x14ac:dyDescent="0.25">
      <c r="B23" s="44"/>
      <c r="C23" s="189"/>
      <c r="D23" s="190"/>
      <c r="E23" s="192"/>
      <c r="F23" s="201"/>
      <c r="G23" s="222"/>
      <c r="H23" s="226"/>
      <c r="I23" s="227"/>
      <c r="J23" s="150" t="s">
        <v>220</v>
      </c>
      <c r="K23" s="230" t="s">
        <v>302</v>
      </c>
      <c r="L23" s="231"/>
      <c r="M23" s="231"/>
      <c r="N23" s="231"/>
      <c r="O23" s="231"/>
      <c r="P23" s="232"/>
      <c r="Q23" s="240"/>
      <c r="R23" s="298"/>
      <c r="S23" s="93"/>
      <c r="T23" s="127"/>
      <c r="U23" s="85"/>
      <c r="V23" s="109"/>
      <c r="W23" s="110"/>
      <c r="X23" s="110"/>
      <c r="Y23" s="110"/>
      <c r="Z23" s="110"/>
      <c r="AA23" s="111"/>
      <c r="AB23" s="110"/>
      <c r="AC23" s="111"/>
      <c r="AD23" s="111"/>
      <c r="AE23" s="110"/>
      <c r="AF23" s="110"/>
      <c r="AG23" s="110"/>
      <c r="AH23" s="112"/>
      <c r="AI23" s="45"/>
    </row>
    <row r="24" spans="2:35" ht="55.5" customHeight="1" x14ac:dyDescent="0.25">
      <c r="B24" s="44"/>
      <c r="C24" s="189"/>
      <c r="D24" s="190"/>
      <c r="E24" s="192"/>
      <c r="F24" s="201"/>
      <c r="G24" s="222"/>
      <c r="H24" s="226"/>
      <c r="I24" s="227"/>
      <c r="J24" s="151" t="s">
        <v>221</v>
      </c>
      <c r="K24" s="230" t="s">
        <v>301</v>
      </c>
      <c r="L24" s="231"/>
      <c r="M24" s="231"/>
      <c r="N24" s="231"/>
      <c r="O24" s="231"/>
      <c r="P24" s="232"/>
      <c r="Q24" s="240"/>
      <c r="R24" s="298"/>
      <c r="S24" s="93"/>
      <c r="T24" s="127"/>
      <c r="U24" s="85"/>
      <c r="V24" s="109"/>
      <c r="W24" s="110"/>
      <c r="X24" s="110"/>
      <c r="Y24" s="110"/>
      <c r="Z24" s="110"/>
      <c r="AA24" s="111"/>
      <c r="AB24" s="110"/>
      <c r="AC24" s="111"/>
      <c r="AD24" s="111"/>
      <c r="AE24" s="110"/>
      <c r="AF24" s="110"/>
      <c r="AG24" s="110"/>
      <c r="AH24" s="112"/>
      <c r="AI24" s="45"/>
    </row>
    <row r="25" spans="2:35" ht="122.25" customHeight="1" thickBot="1" x14ac:dyDescent="0.3">
      <c r="B25" s="44"/>
      <c r="C25" s="189"/>
      <c r="D25" s="190"/>
      <c r="E25" s="192"/>
      <c r="F25" s="201"/>
      <c r="G25" s="222"/>
      <c r="H25" s="228"/>
      <c r="I25" s="229"/>
      <c r="J25" s="152" t="s">
        <v>223</v>
      </c>
      <c r="K25" s="233" t="s">
        <v>119</v>
      </c>
      <c r="L25" s="234"/>
      <c r="M25" s="234"/>
      <c r="N25" s="234"/>
      <c r="O25" s="234"/>
      <c r="P25" s="235"/>
      <c r="Q25" s="241"/>
      <c r="R25" s="298"/>
      <c r="S25" s="93"/>
      <c r="T25" s="127"/>
      <c r="U25" s="85"/>
      <c r="V25" s="109"/>
      <c r="W25" s="110"/>
      <c r="X25" s="110"/>
      <c r="Y25" s="110"/>
      <c r="Z25" s="110"/>
      <c r="AA25" s="111"/>
      <c r="AB25" s="110"/>
      <c r="AC25" s="111"/>
      <c r="AD25" s="111"/>
      <c r="AE25" s="110"/>
      <c r="AF25" s="110"/>
      <c r="AG25" s="110"/>
      <c r="AH25" s="112"/>
      <c r="AI25" s="45"/>
    </row>
    <row r="26" spans="2:35" ht="44.25" customHeight="1" x14ac:dyDescent="0.25">
      <c r="B26" s="44"/>
      <c r="C26" s="189"/>
      <c r="D26" s="190"/>
      <c r="E26" s="192"/>
      <c r="F26" s="201"/>
      <c r="G26" s="221">
        <v>4</v>
      </c>
      <c r="H26" s="224" t="s">
        <v>212</v>
      </c>
      <c r="I26" s="225"/>
      <c r="J26" s="166" t="s">
        <v>225</v>
      </c>
      <c r="K26" s="236" t="s">
        <v>120</v>
      </c>
      <c r="L26" s="237"/>
      <c r="M26" s="237"/>
      <c r="N26" s="237"/>
      <c r="O26" s="237"/>
      <c r="P26" s="238"/>
      <c r="Q26" s="239">
        <v>100</v>
      </c>
      <c r="R26" s="297" t="s">
        <v>377</v>
      </c>
      <c r="S26" s="93"/>
      <c r="T26" s="127"/>
      <c r="U26" s="85"/>
      <c r="V26" s="223"/>
      <c r="W26" s="217"/>
      <c r="X26" s="217"/>
      <c r="Y26" s="217"/>
      <c r="Z26" s="217"/>
      <c r="AA26" s="209">
        <f>IF(Q26="","",$Q$26)</f>
        <v>100</v>
      </c>
      <c r="AB26" s="217"/>
      <c r="AC26" s="209">
        <f>IF(Q26="","",$Q$26)</f>
        <v>100</v>
      </c>
      <c r="AD26" s="209">
        <f>IF(Q26="","",$Q$26)</f>
        <v>100</v>
      </c>
      <c r="AE26" s="217"/>
      <c r="AF26" s="217"/>
      <c r="AG26" s="217"/>
      <c r="AH26" s="213"/>
      <c r="AI26" s="45"/>
    </row>
    <row r="27" spans="2:35" ht="54.75" customHeight="1" x14ac:dyDescent="0.25">
      <c r="B27" s="44"/>
      <c r="C27" s="189"/>
      <c r="D27" s="190"/>
      <c r="E27" s="192"/>
      <c r="F27" s="201"/>
      <c r="G27" s="222"/>
      <c r="H27" s="226"/>
      <c r="I27" s="227"/>
      <c r="J27" s="149" t="s">
        <v>219</v>
      </c>
      <c r="K27" s="230" t="s">
        <v>121</v>
      </c>
      <c r="L27" s="231"/>
      <c r="M27" s="231"/>
      <c r="N27" s="231"/>
      <c r="O27" s="231"/>
      <c r="P27" s="232"/>
      <c r="Q27" s="240"/>
      <c r="R27" s="298"/>
      <c r="S27" s="93"/>
      <c r="U27" s="85"/>
      <c r="V27" s="216"/>
      <c r="W27" s="218"/>
      <c r="X27" s="218"/>
      <c r="Y27" s="218"/>
      <c r="Z27" s="218"/>
      <c r="AA27" s="218"/>
      <c r="AB27" s="218"/>
      <c r="AC27" s="218"/>
      <c r="AD27" s="218"/>
      <c r="AE27" s="218"/>
      <c r="AF27" s="218"/>
      <c r="AG27" s="218"/>
      <c r="AH27" s="214"/>
      <c r="AI27" s="45"/>
    </row>
    <row r="28" spans="2:35" ht="55.5" customHeight="1" x14ac:dyDescent="0.25">
      <c r="B28" s="44"/>
      <c r="C28" s="189"/>
      <c r="D28" s="190"/>
      <c r="E28" s="192"/>
      <c r="F28" s="201"/>
      <c r="G28" s="222"/>
      <c r="H28" s="226"/>
      <c r="I28" s="227"/>
      <c r="J28" s="150" t="s">
        <v>220</v>
      </c>
      <c r="K28" s="230" t="s">
        <v>304</v>
      </c>
      <c r="L28" s="231"/>
      <c r="M28" s="231"/>
      <c r="N28" s="231"/>
      <c r="O28" s="231"/>
      <c r="P28" s="232"/>
      <c r="Q28" s="240"/>
      <c r="R28" s="298"/>
      <c r="S28" s="93"/>
      <c r="T28" s="128"/>
      <c r="U28" s="85"/>
      <c r="V28" s="216"/>
      <c r="W28" s="218"/>
      <c r="X28" s="218"/>
      <c r="Y28" s="218"/>
      <c r="Z28" s="218"/>
      <c r="AA28" s="218"/>
      <c r="AB28" s="218"/>
      <c r="AC28" s="218"/>
      <c r="AD28" s="218"/>
      <c r="AE28" s="218"/>
      <c r="AF28" s="218"/>
      <c r="AG28" s="218"/>
      <c r="AH28" s="214"/>
      <c r="AI28" s="45"/>
    </row>
    <row r="29" spans="2:35" ht="69.75" customHeight="1" x14ac:dyDescent="0.25">
      <c r="B29" s="44"/>
      <c r="C29" s="189"/>
      <c r="D29" s="190"/>
      <c r="E29" s="192"/>
      <c r="F29" s="201"/>
      <c r="G29" s="222"/>
      <c r="H29" s="226"/>
      <c r="I29" s="227"/>
      <c r="J29" s="151" t="s">
        <v>221</v>
      </c>
      <c r="K29" s="230" t="s">
        <v>354</v>
      </c>
      <c r="L29" s="231"/>
      <c r="M29" s="231"/>
      <c r="N29" s="231"/>
      <c r="O29" s="231"/>
      <c r="P29" s="232"/>
      <c r="Q29" s="240"/>
      <c r="R29" s="298"/>
      <c r="S29" s="93"/>
      <c r="U29" s="85"/>
      <c r="V29" s="216"/>
      <c r="W29" s="218"/>
      <c r="X29" s="218"/>
      <c r="Y29" s="218"/>
      <c r="Z29" s="218"/>
      <c r="AA29" s="218"/>
      <c r="AB29" s="218"/>
      <c r="AC29" s="218"/>
      <c r="AD29" s="218"/>
      <c r="AE29" s="218"/>
      <c r="AF29" s="218"/>
      <c r="AG29" s="218"/>
      <c r="AH29" s="214"/>
      <c r="AI29" s="45"/>
    </row>
    <row r="30" spans="2:35" ht="98.25" customHeight="1" thickBot="1" x14ac:dyDescent="0.3">
      <c r="B30" s="44"/>
      <c r="C30" s="189"/>
      <c r="D30" s="190"/>
      <c r="E30" s="192"/>
      <c r="F30" s="201"/>
      <c r="G30" s="222"/>
      <c r="H30" s="228"/>
      <c r="I30" s="229"/>
      <c r="J30" s="152" t="s">
        <v>223</v>
      </c>
      <c r="K30" s="230" t="s">
        <v>355</v>
      </c>
      <c r="L30" s="231"/>
      <c r="M30" s="231"/>
      <c r="N30" s="231"/>
      <c r="O30" s="231"/>
      <c r="P30" s="232"/>
      <c r="Q30" s="241"/>
      <c r="R30" s="298"/>
      <c r="S30" s="93"/>
      <c r="U30" s="85"/>
      <c r="V30" s="216"/>
      <c r="W30" s="218"/>
      <c r="X30" s="218"/>
      <c r="Y30" s="218"/>
      <c r="Z30" s="218"/>
      <c r="AA30" s="218"/>
      <c r="AB30" s="218"/>
      <c r="AC30" s="218"/>
      <c r="AD30" s="218"/>
      <c r="AE30" s="218"/>
      <c r="AF30" s="218"/>
      <c r="AG30" s="218"/>
      <c r="AH30" s="214"/>
      <c r="AI30" s="45"/>
    </row>
    <row r="31" spans="2:35" ht="39.950000000000003" customHeight="1" x14ac:dyDescent="0.25">
      <c r="B31" s="44"/>
      <c r="C31" s="189"/>
      <c r="D31" s="190"/>
      <c r="E31" s="192"/>
      <c r="F31" s="201"/>
      <c r="G31" s="221">
        <v>5</v>
      </c>
      <c r="H31" s="224" t="s">
        <v>112</v>
      </c>
      <c r="I31" s="225"/>
      <c r="J31" s="166" t="s">
        <v>225</v>
      </c>
      <c r="K31" s="245" t="s">
        <v>122</v>
      </c>
      <c r="L31" s="246"/>
      <c r="M31" s="246"/>
      <c r="N31" s="246"/>
      <c r="O31" s="246"/>
      <c r="P31" s="247"/>
      <c r="Q31" s="239">
        <v>100</v>
      </c>
      <c r="R31" s="275" t="s">
        <v>378</v>
      </c>
      <c r="S31" s="93"/>
      <c r="U31" s="95"/>
      <c r="V31" s="215"/>
      <c r="W31" s="217"/>
      <c r="X31" s="217"/>
      <c r="Y31" s="217"/>
      <c r="Z31" s="217"/>
      <c r="AA31" s="217"/>
      <c r="AB31" s="217"/>
      <c r="AC31" s="217"/>
      <c r="AD31" s="217"/>
      <c r="AE31" s="217"/>
      <c r="AF31" s="217">
        <f>IF(Q31="","",Q31)</f>
        <v>100</v>
      </c>
      <c r="AG31" s="217"/>
      <c r="AH31" s="213"/>
      <c r="AI31" s="45"/>
    </row>
    <row r="32" spans="2:35" ht="39.950000000000003" customHeight="1" x14ac:dyDescent="0.25">
      <c r="B32" s="44"/>
      <c r="C32" s="189"/>
      <c r="D32" s="190"/>
      <c r="E32" s="192"/>
      <c r="F32" s="201"/>
      <c r="G32" s="222"/>
      <c r="H32" s="226"/>
      <c r="I32" s="227"/>
      <c r="J32" s="149" t="s">
        <v>219</v>
      </c>
      <c r="K32" s="230" t="s">
        <v>123</v>
      </c>
      <c r="L32" s="231"/>
      <c r="M32" s="231"/>
      <c r="N32" s="231"/>
      <c r="O32" s="231"/>
      <c r="P32" s="232"/>
      <c r="Q32" s="240"/>
      <c r="R32" s="385"/>
      <c r="S32" s="93"/>
      <c r="U32" s="85"/>
      <c r="V32" s="216"/>
      <c r="W32" s="218"/>
      <c r="X32" s="218"/>
      <c r="Y32" s="218"/>
      <c r="Z32" s="218"/>
      <c r="AA32" s="218"/>
      <c r="AB32" s="218"/>
      <c r="AC32" s="218"/>
      <c r="AD32" s="218"/>
      <c r="AE32" s="218"/>
      <c r="AF32" s="218"/>
      <c r="AG32" s="218"/>
      <c r="AH32" s="214"/>
      <c r="AI32" s="45"/>
    </row>
    <row r="33" spans="1:35" ht="39.950000000000003" customHeight="1" x14ac:dyDescent="0.25">
      <c r="B33" s="44"/>
      <c r="C33" s="189"/>
      <c r="D33" s="190"/>
      <c r="E33" s="192"/>
      <c r="F33" s="201"/>
      <c r="G33" s="222"/>
      <c r="H33" s="226"/>
      <c r="I33" s="227"/>
      <c r="J33" s="150" t="s">
        <v>220</v>
      </c>
      <c r="K33" s="230" t="s">
        <v>124</v>
      </c>
      <c r="L33" s="231"/>
      <c r="M33" s="231"/>
      <c r="N33" s="231"/>
      <c r="O33" s="231"/>
      <c r="P33" s="232"/>
      <c r="Q33" s="240"/>
      <c r="R33" s="385"/>
      <c r="S33" s="93"/>
      <c r="T33" s="127"/>
      <c r="U33" s="85"/>
      <c r="V33" s="216"/>
      <c r="W33" s="218"/>
      <c r="X33" s="218"/>
      <c r="Y33" s="218"/>
      <c r="Z33" s="218"/>
      <c r="AA33" s="218"/>
      <c r="AB33" s="218"/>
      <c r="AC33" s="218"/>
      <c r="AD33" s="218"/>
      <c r="AE33" s="218"/>
      <c r="AF33" s="218"/>
      <c r="AG33" s="218"/>
      <c r="AH33" s="214"/>
      <c r="AI33" s="45"/>
    </row>
    <row r="34" spans="1:35" ht="52.5" customHeight="1" x14ac:dyDescent="0.25">
      <c r="B34" s="44"/>
      <c r="C34" s="189"/>
      <c r="D34" s="190"/>
      <c r="E34" s="192"/>
      <c r="F34" s="201"/>
      <c r="G34" s="222"/>
      <c r="H34" s="226"/>
      <c r="I34" s="227"/>
      <c r="J34" s="151" t="s">
        <v>221</v>
      </c>
      <c r="K34" s="230" t="s">
        <v>125</v>
      </c>
      <c r="L34" s="231"/>
      <c r="M34" s="231"/>
      <c r="N34" s="231"/>
      <c r="O34" s="231"/>
      <c r="P34" s="232"/>
      <c r="Q34" s="240"/>
      <c r="R34" s="385"/>
      <c r="S34" s="93"/>
      <c r="T34" s="127"/>
      <c r="U34" s="85"/>
      <c r="V34" s="216"/>
      <c r="W34" s="218"/>
      <c r="X34" s="218"/>
      <c r="Y34" s="218"/>
      <c r="Z34" s="218"/>
      <c r="AA34" s="218"/>
      <c r="AB34" s="218"/>
      <c r="AC34" s="218"/>
      <c r="AD34" s="218"/>
      <c r="AE34" s="218"/>
      <c r="AF34" s="218"/>
      <c r="AG34" s="218"/>
      <c r="AH34" s="214"/>
      <c r="AI34" s="45"/>
    </row>
    <row r="35" spans="1:35" ht="60" customHeight="1" thickBot="1" x14ac:dyDescent="0.3">
      <c r="B35" s="44"/>
      <c r="C35" s="189"/>
      <c r="D35" s="190"/>
      <c r="E35" s="192"/>
      <c r="F35" s="201"/>
      <c r="G35" s="222"/>
      <c r="H35" s="228"/>
      <c r="I35" s="229"/>
      <c r="J35" s="152" t="s">
        <v>223</v>
      </c>
      <c r="K35" s="233" t="s">
        <v>126</v>
      </c>
      <c r="L35" s="234"/>
      <c r="M35" s="234"/>
      <c r="N35" s="234"/>
      <c r="O35" s="234"/>
      <c r="P35" s="235"/>
      <c r="Q35" s="241"/>
      <c r="R35" s="386"/>
      <c r="S35" s="93"/>
      <c r="T35" s="127"/>
      <c r="U35" s="85"/>
      <c r="V35" s="216"/>
      <c r="W35" s="218"/>
      <c r="X35" s="218"/>
      <c r="Y35" s="218"/>
      <c r="Z35" s="218"/>
      <c r="AA35" s="218"/>
      <c r="AB35" s="218"/>
      <c r="AC35" s="218"/>
      <c r="AD35" s="218"/>
      <c r="AE35" s="218"/>
      <c r="AF35" s="218"/>
      <c r="AG35" s="218"/>
      <c r="AH35" s="214"/>
      <c r="AI35" s="45"/>
    </row>
    <row r="36" spans="1:35" ht="55.5" customHeight="1" x14ac:dyDescent="0.25">
      <c r="B36" s="44"/>
      <c r="C36" s="189"/>
      <c r="D36" s="190"/>
      <c r="E36" s="192"/>
      <c r="F36" s="201"/>
      <c r="G36" s="221">
        <v>6</v>
      </c>
      <c r="H36" s="310" t="s">
        <v>369</v>
      </c>
      <c r="I36" s="311"/>
      <c r="J36" s="166" t="s">
        <v>225</v>
      </c>
      <c r="K36" s="362" t="s">
        <v>305</v>
      </c>
      <c r="L36" s="363"/>
      <c r="M36" s="363"/>
      <c r="N36" s="363"/>
      <c r="O36" s="363"/>
      <c r="P36" s="363"/>
      <c r="Q36" s="299">
        <v>100</v>
      </c>
      <c r="R36" s="302" t="s">
        <v>379</v>
      </c>
      <c r="S36" s="93"/>
      <c r="T36" s="219"/>
      <c r="U36" s="95"/>
      <c r="V36" s="215"/>
      <c r="W36" s="217"/>
      <c r="X36" s="217"/>
      <c r="Y36" s="217"/>
      <c r="Z36" s="217"/>
      <c r="AA36" s="217"/>
      <c r="AB36" s="217"/>
      <c r="AC36" s="217"/>
      <c r="AD36" s="217"/>
      <c r="AE36" s="217"/>
      <c r="AF36" s="217">
        <f>IF(Q36="","",Q36)</f>
        <v>100</v>
      </c>
      <c r="AG36" s="217"/>
      <c r="AH36" s="213"/>
      <c r="AI36" s="45"/>
    </row>
    <row r="37" spans="1:35" ht="54" customHeight="1" x14ac:dyDescent="0.25">
      <c r="B37" s="44"/>
      <c r="C37" s="189"/>
      <c r="D37" s="190"/>
      <c r="E37" s="192"/>
      <c r="F37" s="201"/>
      <c r="G37" s="222"/>
      <c r="H37" s="312"/>
      <c r="I37" s="313"/>
      <c r="J37" s="149" t="s">
        <v>219</v>
      </c>
      <c r="K37" s="369" t="s">
        <v>370</v>
      </c>
      <c r="L37" s="231"/>
      <c r="M37" s="231"/>
      <c r="N37" s="231"/>
      <c r="O37" s="231"/>
      <c r="P37" s="231"/>
      <c r="Q37" s="300"/>
      <c r="R37" s="303"/>
      <c r="S37" s="93"/>
      <c r="T37" s="220"/>
      <c r="U37" s="85"/>
      <c r="V37" s="216"/>
      <c r="W37" s="218"/>
      <c r="X37" s="218"/>
      <c r="Y37" s="218"/>
      <c r="Z37" s="218"/>
      <c r="AA37" s="218"/>
      <c r="AB37" s="218"/>
      <c r="AC37" s="218"/>
      <c r="AD37" s="218"/>
      <c r="AE37" s="218"/>
      <c r="AF37" s="218"/>
      <c r="AG37" s="218"/>
      <c r="AH37" s="214"/>
      <c r="AI37" s="45"/>
    </row>
    <row r="38" spans="1:35" ht="54.75" customHeight="1" x14ac:dyDescent="0.25">
      <c r="B38" s="44"/>
      <c r="C38" s="189"/>
      <c r="D38" s="190"/>
      <c r="E38" s="192"/>
      <c r="F38" s="201"/>
      <c r="G38" s="222"/>
      <c r="H38" s="312"/>
      <c r="I38" s="313"/>
      <c r="J38" s="150" t="s">
        <v>220</v>
      </c>
      <c r="K38" s="369" t="s">
        <v>371</v>
      </c>
      <c r="L38" s="231"/>
      <c r="M38" s="231"/>
      <c r="N38" s="231"/>
      <c r="O38" s="231"/>
      <c r="P38" s="231"/>
      <c r="Q38" s="300"/>
      <c r="R38" s="303"/>
      <c r="S38" s="93"/>
      <c r="T38" s="127"/>
      <c r="U38" s="85"/>
      <c r="V38" s="216"/>
      <c r="W38" s="218"/>
      <c r="X38" s="218"/>
      <c r="Y38" s="218"/>
      <c r="Z38" s="218"/>
      <c r="AA38" s="218"/>
      <c r="AB38" s="218"/>
      <c r="AC38" s="218"/>
      <c r="AD38" s="218"/>
      <c r="AE38" s="218"/>
      <c r="AF38" s="218"/>
      <c r="AG38" s="218"/>
      <c r="AH38" s="214"/>
      <c r="AI38" s="45"/>
    </row>
    <row r="39" spans="1:35" ht="66.75" customHeight="1" x14ac:dyDescent="0.25">
      <c r="B39" s="44"/>
      <c r="C39" s="189"/>
      <c r="D39" s="190"/>
      <c r="E39" s="192"/>
      <c r="F39" s="201"/>
      <c r="G39" s="222"/>
      <c r="H39" s="312"/>
      <c r="I39" s="313"/>
      <c r="J39" s="151" t="s">
        <v>221</v>
      </c>
      <c r="K39" s="369" t="s">
        <v>372</v>
      </c>
      <c r="L39" s="231"/>
      <c r="M39" s="231"/>
      <c r="N39" s="231"/>
      <c r="O39" s="231"/>
      <c r="P39" s="231"/>
      <c r="Q39" s="300"/>
      <c r="R39" s="303"/>
      <c r="S39" s="93"/>
      <c r="T39" s="127"/>
      <c r="U39" s="85"/>
      <c r="V39" s="216"/>
      <c r="W39" s="218"/>
      <c r="X39" s="218"/>
      <c r="Y39" s="218"/>
      <c r="Z39" s="218"/>
      <c r="AA39" s="218"/>
      <c r="AB39" s="218"/>
      <c r="AC39" s="218"/>
      <c r="AD39" s="218"/>
      <c r="AE39" s="218"/>
      <c r="AF39" s="218"/>
      <c r="AG39" s="218"/>
      <c r="AH39" s="214"/>
      <c r="AI39" s="45"/>
    </row>
    <row r="40" spans="1:35" ht="79.5" customHeight="1" thickBot="1" x14ac:dyDescent="0.3">
      <c r="A40" s="41"/>
      <c r="B40" s="44"/>
      <c r="C40" s="194"/>
      <c r="D40" s="366"/>
      <c r="E40" s="196"/>
      <c r="F40" s="368"/>
      <c r="G40" s="222"/>
      <c r="H40" s="314"/>
      <c r="I40" s="315"/>
      <c r="J40" s="152" t="s">
        <v>223</v>
      </c>
      <c r="K40" s="370" t="s">
        <v>373</v>
      </c>
      <c r="L40" s="371"/>
      <c r="M40" s="371"/>
      <c r="N40" s="371"/>
      <c r="O40" s="371"/>
      <c r="P40" s="371"/>
      <c r="Q40" s="301"/>
      <c r="R40" s="304"/>
      <c r="S40" s="93"/>
      <c r="T40" s="127"/>
      <c r="U40" s="85"/>
      <c r="V40" s="216"/>
      <c r="W40" s="218"/>
      <c r="X40" s="218"/>
      <c r="Y40" s="218"/>
      <c r="Z40" s="218"/>
      <c r="AA40" s="218"/>
      <c r="AB40" s="218"/>
      <c r="AC40" s="218"/>
      <c r="AD40" s="218"/>
      <c r="AE40" s="218"/>
      <c r="AF40" s="218"/>
      <c r="AG40" s="218"/>
      <c r="AH40" s="214"/>
      <c r="AI40" s="45"/>
    </row>
    <row r="41" spans="1:35" ht="39.950000000000003" customHeight="1" x14ac:dyDescent="0.25">
      <c r="A41" s="41"/>
      <c r="B41" s="44"/>
      <c r="C41" s="197" t="s">
        <v>97</v>
      </c>
      <c r="D41" s="330">
        <f>IF(SUM(Q41:Q90)=0,"",AVERAGE(Q41:Q90))</f>
        <v>99.6</v>
      </c>
      <c r="E41" s="331" t="s">
        <v>76</v>
      </c>
      <c r="F41" s="337">
        <f>IF(SUM(Q41:Q90)=0,"",AVERAGE(Q41:Q90))</f>
        <v>99.6</v>
      </c>
      <c r="G41" s="221">
        <v>7</v>
      </c>
      <c r="H41" s="333" t="s">
        <v>336</v>
      </c>
      <c r="I41" s="334"/>
      <c r="J41" s="166" t="s">
        <v>225</v>
      </c>
      <c r="K41" s="254" t="s">
        <v>127</v>
      </c>
      <c r="L41" s="255"/>
      <c r="M41" s="255"/>
      <c r="N41" s="255"/>
      <c r="O41" s="255"/>
      <c r="P41" s="256"/>
      <c r="Q41" s="306">
        <v>100</v>
      </c>
      <c r="R41" s="305" t="s">
        <v>380</v>
      </c>
      <c r="S41" s="93"/>
      <c r="U41" s="85"/>
      <c r="V41" s="295"/>
      <c r="W41" s="207"/>
      <c r="X41" s="207"/>
      <c r="Y41" s="207"/>
      <c r="Z41" s="207"/>
      <c r="AA41" s="207"/>
      <c r="AB41" s="207"/>
      <c r="AC41" s="207"/>
      <c r="AD41" s="207"/>
      <c r="AE41" s="207"/>
      <c r="AF41" s="207" t="e">
        <f>IF(#REF!="","",#REF!)</f>
        <v>#REF!</v>
      </c>
      <c r="AG41" s="207" t="e">
        <f>IF(#REF!="","",#REF!)</f>
        <v>#REF!</v>
      </c>
      <c r="AH41" s="210"/>
      <c r="AI41" s="45"/>
    </row>
    <row r="42" spans="1:35" ht="53.25" customHeight="1" x14ac:dyDescent="0.25">
      <c r="A42" s="41"/>
      <c r="B42" s="44"/>
      <c r="C42" s="189"/>
      <c r="D42" s="190"/>
      <c r="E42" s="332"/>
      <c r="F42" s="338"/>
      <c r="G42" s="222"/>
      <c r="H42" s="312"/>
      <c r="I42" s="313"/>
      <c r="J42" s="149" t="s">
        <v>219</v>
      </c>
      <c r="K42" s="230" t="s">
        <v>308</v>
      </c>
      <c r="L42" s="231"/>
      <c r="M42" s="231"/>
      <c r="N42" s="231"/>
      <c r="O42" s="231"/>
      <c r="P42" s="232"/>
      <c r="Q42" s="240"/>
      <c r="R42" s="298"/>
      <c r="S42" s="93"/>
      <c r="U42" s="85"/>
      <c r="V42" s="296"/>
      <c r="W42" s="208"/>
      <c r="X42" s="208"/>
      <c r="Y42" s="208"/>
      <c r="Z42" s="208"/>
      <c r="AA42" s="208"/>
      <c r="AB42" s="208"/>
      <c r="AC42" s="208"/>
      <c r="AD42" s="208"/>
      <c r="AE42" s="208"/>
      <c r="AF42" s="208"/>
      <c r="AG42" s="208"/>
      <c r="AH42" s="211"/>
      <c r="AI42" s="45"/>
    </row>
    <row r="43" spans="1:35" ht="39.950000000000003" customHeight="1" x14ac:dyDescent="0.25">
      <c r="A43" s="41"/>
      <c r="B43" s="44"/>
      <c r="C43" s="189"/>
      <c r="D43" s="190"/>
      <c r="E43" s="332"/>
      <c r="F43" s="338"/>
      <c r="G43" s="222"/>
      <c r="H43" s="312"/>
      <c r="I43" s="313"/>
      <c r="J43" s="150" t="s">
        <v>220</v>
      </c>
      <c r="K43" s="230" t="s">
        <v>128</v>
      </c>
      <c r="L43" s="231"/>
      <c r="M43" s="231"/>
      <c r="N43" s="231"/>
      <c r="O43" s="231"/>
      <c r="P43" s="232"/>
      <c r="Q43" s="240"/>
      <c r="R43" s="298"/>
      <c r="S43" s="93"/>
      <c r="U43" s="85"/>
      <c r="V43" s="296"/>
      <c r="W43" s="208"/>
      <c r="X43" s="208"/>
      <c r="Y43" s="208"/>
      <c r="Z43" s="208"/>
      <c r="AA43" s="208"/>
      <c r="AB43" s="208"/>
      <c r="AC43" s="208"/>
      <c r="AD43" s="208"/>
      <c r="AE43" s="208"/>
      <c r="AF43" s="208"/>
      <c r="AG43" s="208"/>
      <c r="AH43" s="211"/>
      <c r="AI43" s="45"/>
    </row>
    <row r="44" spans="1:35" ht="39.950000000000003" customHeight="1" x14ac:dyDescent="0.25">
      <c r="A44" s="41"/>
      <c r="B44" s="44"/>
      <c r="C44" s="189"/>
      <c r="D44" s="190"/>
      <c r="E44" s="332"/>
      <c r="F44" s="338"/>
      <c r="G44" s="222"/>
      <c r="H44" s="312"/>
      <c r="I44" s="313"/>
      <c r="J44" s="151" t="s">
        <v>221</v>
      </c>
      <c r="K44" s="230" t="s">
        <v>334</v>
      </c>
      <c r="L44" s="231"/>
      <c r="M44" s="231"/>
      <c r="N44" s="231"/>
      <c r="O44" s="231"/>
      <c r="P44" s="232"/>
      <c r="Q44" s="240"/>
      <c r="R44" s="298"/>
      <c r="S44" s="93"/>
      <c r="U44" s="85"/>
      <c r="V44" s="296"/>
      <c r="W44" s="208"/>
      <c r="X44" s="208"/>
      <c r="Y44" s="208"/>
      <c r="Z44" s="208"/>
      <c r="AA44" s="208"/>
      <c r="AB44" s="208"/>
      <c r="AC44" s="208"/>
      <c r="AD44" s="208"/>
      <c r="AE44" s="208"/>
      <c r="AF44" s="208"/>
      <c r="AG44" s="208"/>
      <c r="AH44" s="211"/>
      <c r="AI44" s="45"/>
    </row>
    <row r="45" spans="1:35" ht="54" customHeight="1" thickBot="1" x14ac:dyDescent="0.3">
      <c r="A45" s="41"/>
      <c r="B45" s="44"/>
      <c r="C45" s="189"/>
      <c r="D45" s="190"/>
      <c r="E45" s="332"/>
      <c r="F45" s="338"/>
      <c r="G45" s="222"/>
      <c r="H45" s="335"/>
      <c r="I45" s="336"/>
      <c r="J45" s="152" t="s">
        <v>223</v>
      </c>
      <c r="K45" s="233" t="s">
        <v>335</v>
      </c>
      <c r="L45" s="234"/>
      <c r="M45" s="234"/>
      <c r="N45" s="234"/>
      <c r="O45" s="234"/>
      <c r="P45" s="235"/>
      <c r="Q45" s="241"/>
      <c r="R45" s="298"/>
      <c r="S45" s="93"/>
      <c r="U45" s="85"/>
      <c r="V45" s="278"/>
      <c r="W45" s="209"/>
      <c r="X45" s="209"/>
      <c r="Y45" s="209"/>
      <c r="Z45" s="209"/>
      <c r="AA45" s="209"/>
      <c r="AB45" s="209"/>
      <c r="AC45" s="209"/>
      <c r="AD45" s="209"/>
      <c r="AE45" s="209"/>
      <c r="AF45" s="209"/>
      <c r="AG45" s="209"/>
      <c r="AH45" s="212"/>
      <c r="AI45" s="45"/>
    </row>
    <row r="46" spans="1:35" ht="39.950000000000003" customHeight="1" x14ac:dyDescent="0.25">
      <c r="A46" s="41"/>
      <c r="B46" s="44"/>
      <c r="C46" s="189"/>
      <c r="D46" s="190"/>
      <c r="E46" s="332"/>
      <c r="F46" s="338"/>
      <c r="G46" s="221">
        <v>8</v>
      </c>
      <c r="H46" s="307" t="s">
        <v>337</v>
      </c>
      <c r="I46" s="247"/>
      <c r="J46" s="166" t="s">
        <v>225</v>
      </c>
      <c r="K46" s="245" t="s">
        <v>129</v>
      </c>
      <c r="L46" s="246"/>
      <c r="M46" s="246"/>
      <c r="N46" s="246"/>
      <c r="O46" s="246"/>
      <c r="P46" s="247"/>
      <c r="Q46" s="306">
        <v>100</v>
      </c>
      <c r="R46" s="252" t="s">
        <v>381</v>
      </c>
      <c r="S46" s="93"/>
      <c r="V46" s="223"/>
      <c r="W46" s="217"/>
      <c r="X46" s="217"/>
      <c r="Y46" s="217"/>
      <c r="Z46" s="217"/>
      <c r="AA46" s="217"/>
      <c r="AB46" s="217"/>
      <c r="AC46" s="217"/>
      <c r="AD46" s="217"/>
      <c r="AE46" s="217"/>
      <c r="AF46" s="217"/>
      <c r="AG46" s="217"/>
      <c r="AH46" s="213">
        <f>IF(Q46="","",Q46)</f>
        <v>100</v>
      </c>
      <c r="AI46" s="45"/>
    </row>
    <row r="47" spans="1:35" ht="39.950000000000003" customHeight="1" x14ac:dyDescent="0.25">
      <c r="A47" s="41"/>
      <c r="B47" s="44"/>
      <c r="C47" s="189"/>
      <c r="D47" s="190"/>
      <c r="E47" s="332"/>
      <c r="F47" s="338"/>
      <c r="G47" s="222"/>
      <c r="H47" s="308"/>
      <c r="I47" s="259"/>
      <c r="J47" s="149" t="s">
        <v>219</v>
      </c>
      <c r="K47" s="230" t="s">
        <v>130</v>
      </c>
      <c r="L47" s="231"/>
      <c r="M47" s="231"/>
      <c r="N47" s="231"/>
      <c r="O47" s="231"/>
      <c r="P47" s="232"/>
      <c r="Q47" s="240"/>
      <c r="R47" s="253"/>
      <c r="S47" s="93"/>
      <c r="T47" s="127"/>
      <c r="U47" s="85"/>
      <c r="V47" s="216"/>
      <c r="W47" s="218"/>
      <c r="X47" s="218"/>
      <c r="Y47" s="218"/>
      <c r="Z47" s="218"/>
      <c r="AA47" s="218"/>
      <c r="AB47" s="218"/>
      <c r="AC47" s="218"/>
      <c r="AD47" s="218"/>
      <c r="AE47" s="218"/>
      <c r="AF47" s="218"/>
      <c r="AG47" s="218"/>
      <c r="AH47" s="214"/>
      <c r="AI47" s="45"/>
    </row>
    <row r="48" spans="1:35" ht="39.950000000000003" customHeight="1" x14ac:dyDescent="0.25">
      <c r="A48" s="41"/>
      <c r="B48" s="44"/>
      <c r="C48" s="189"/>
      <c r="D48" s="190"/>
      <c r="E48" s="332"/>
      <c r="F48" s="338"/>
      <c r="G48" s="222"/>
      <c r="H48" s="308"/>
      <c r="I48" s="259"/>
      <c r="J48" s="150" t="s">
        <v>220</v>
      </c>
      <c r="K48" s="230" t="s">
        <v>338</v>
      </c>
      <c r="L48" s="231"/>
      <c r="M48" s="231"/>
      <c r="N48" s="231"/>
      <c r="O48" s="231"/>
      <c r="P48" s="232"/>
      <c r="Q48" s="240"/>
      <c r="R48" s="253"/>
      <c r="S48" s="93"/>
      <c r="T48" s="127"/>
      <c r="U48" s="85"/>
      <c r="V48" s="216"/>
      <c r="W48" s="218"/>
      <c r="X48" s="218"/>
      <c r="Y48" s="218"/>
      <c r="Z48" s="218"/>
      <c r="AA48" s="218"/>
      <c r="AB48" s="218"/>
      <c r="AC48" s="218"/>
      <c r="AD48" s="218"/>
      <c r="AE48" s="218"/>
      <c r="AF48" s="218"/>
      <c r="AG48" s="218"/>
      <c r="AH48" s="214"/>
      <c r="AI48" s="45"/>
    </row>
    <row r="49" spans="1:35" ht="39.950000000000003" customHeight="1" x14ac:dyDescent="0.25">
      <c r="A49" s="41"/>
      <c r="B49" s="44"/>
      <c r="C49" s="189"/>
      <c r="D49" s="190"/>
      <c r="E49" s="332"/>
      <c r="F49" s="338"/>
      <c r="G49" s="222"/>
      <c r="H49" s="308"/>
      <c r="I49" s="259"/>
      <c r="J49" s="151" t="s">
        <v>221</v>
      </c>
      <c r="K49" s="230" t="s">
        <v>131</v>
      </c>
      <c r="L49" s="231"/>
      <c r="M49" s="231"/>
      <c r="N49" s="231"/>
      <c r="O49" s="231"/>
      <c r="P49" s="232"/>
      <c r="Q49" s="240"/>
      <c r="R49" s="253"/>
      <c r="S49" s="93"/>
      <c r="T49" s="127"/>
      <c r="U49" s="85"/>
      <c r="V49" s="216"/>
      <c r="W49" s="218"/>
      <c r="X49" s="218"/>
      <c r="Y49" s="218"/>
      <c r="Z49" s="218"/>
      <c r="AA49" s="218"/>
      <c r="AB49" s="218"/>
      <c r="AC49" s="218"/>
      <c r="AD49" s="218"/>
      <c r="AE49" s="218"/>
      <c r="AF49" s="218"/>
      <c r="AG49" s="218"/>
      <c r="AH49" s="214"/>
      <c r="AI49" s="45"/>
    </row>
    <row r="50" spans="1:35" ht="54.75" customHeight="1" thickBot="1" x14ac:dyDescent="0.3">
      <c r="A50" s="41"/>
      <c r="B50" s="44"/>
      <c r="C50" s="189"/>
      <c r="D50" s="190"/>
      <c r="E50" s="332"/>
      <c r="F50" s="338"/>
      <c r="G50" s="222"/>
      <c r="H50" s="309"/>
      <c r="I50" s="235"/>
      <c r="J50" s="152" t="s">
        <v>223</v>
      </c>
      <c r="K50" s="230" t="s">
        <v>339</v>
      </c>
      <c r="L50" s="231"/>
      <c r="M50" s="231"/>
      <c r="N50" s="231"/>
      <c r="O50" s="231"/>
      <c r="P50" s="232"/>
      <c r="Q50" s="241"/>
      <c r="R50" s="253"/>
      <c r="S50" s="93"/>
      <c r="T50" s="127"/>
      <c r="U50" s="85"/>
      <c r="V50" s="216"/>
      <c r="W50" s="218"/>
      <c r="X50" s="218"/>
      <c r="Y50" s="218"/>
      <c r="Z50" s="218"/>
      <c r="AA50" s="218"/>
      <c r="AB50" s="218"/>
      <c r="AC50" s="218"/>
      <c r="AD50" s="218"/>
      <c r="AE50" s="218"/>
      <c r="AF50" s="218"/>
      <c r="AG50" s="218"/>
      <c r="AH50" s="214"/>
      <c r="AI50" s="45"/>
    </row>
    <row r="51" spans="1:35" ht="39.950000000000003" customHeight="1" x14ac:dyDescent="0.25">
      <c r="A51" s="41"/>
      <c r="B51" s="44"/>
      <c r="C51" s="189"/>
      <c r="D51" s="190"/>
      <c r="E51" s="332"/>
      <c r="F51" s="338"/>
      <c r="G51" s="221">
        <v>9</v>
      </c>
      <c r="H51" s="307" t="s">
        <v>356</v>
      </c>
      <c r="I51" s="247"/>
      <c r="J51" s="166" t="s">
        <v>225</v>
      </c>
      <c r="K51" s="245" t="s">
        <v>229</v>
      </c>
      <c r="L51" s="246"/>
      <c r="M51" s="246"/>
      <c r="N51" s="246"/>
      <c r="O51" s="246"/>
      <c r="P51" s="247"/>
      <c r="Q51" s="239">
        <v>100</v>
      </c>
      <c r="R51" s="252" t="s">
        <v>382</v>
      </c>
      <c r="S51" s="93"/>
      <c r="T51" s="127"/>
      <c r="U51" s="85"/>
      <c r="V51" s="223"/>
      <c r="W51" s="217"/>
      <c r="X51" s="217"/>
      <c r="Y51" s="217"/>
      <c r="Z51" s="217"/>
      <c r="AA51" s="217"/>
      <c r="AB51" s="217"/>
      <c r="AC51" s="217"/>
      <c r="AD51" s="217"/>
      <c r="AE51" s="217"/>
      <c r="AF51" s="217"/>
      <c r="AG51" s="217"/>
      <c r="AH51" s="213">
        <f>IF(Q51="","",Q51)</f>
        <v>100</v>
      </c>
      <c r="AI51" s="45"/>
    </row>
    <row r="52" spans="1:35" ht="39.950000000000003" customHeight="1" x14ac:dyDescent="0.25">
      <c r="A52" s="41"/>
      <c r="B52" s="44"/>
      <c r="C52" s="189"/>
      <c r="D52" s="190"/>
      <c r="E52" s="332"/>
      <c r="F52" s="338"/>
      <c r="G52" s="222"/>
      <c r="H52" s="308"/>
      <c r="I52" s="259"/>
      <c r="J52" s="149" t="s">
        <v>219</v>
      </c>
      <c r="K52" s="230" t="s">
        <v>230</v>
      </c>
      <c r="L52" s="231"/>
      <c r="M52" s="231"/>
      <c r="N52" s="231"/>
      <c r="O52" s="231"/>
      <c r="P52" s="232"/>
      <c r="Q52" s="240"/>
      <c r="R52" s="341"/>
      <c r="S52" s="93"/>
      <c r="T52" s="127"/>
      <c r="U52" s="85"/>
      <c r="V52" s="216"/>
      <c r="W52" s="218"/>
      <c r="X52" s="218"/>
      <c r="Y52" s="218"/>
      <c r="Z52" s="218"/>
      <c r="AA52" s="218"/>
      <c r="AB52" s="218"/>
      <c r="AC52" s="218"/>
      <c r="AD52" s="218"/>
      <c r="AE52" s="218"/>
      <c r="AF52" s="218"/>
      <c r="AG52" s="218"/>
      <c r="AH52" s="214"/>
      <c r="AI52" s="45"/>
    </row>
    <row r="53" spans="1:35" ht="39.950000000000003" customHeight="1" x14ac:dyDescent="0.25">
      <c r="A53" s="41"/>
      <c r="B53" s="44"/>
      <c r="C53" s="189"/>
      <c r="D53" s="190"/>
      <c r="E53" s="332"/>
      <c r="F53" s="338"/>
      <c r="G53" s="222"/>
      <c r="H53" s="308"/>
      <c r="I53" s="259"/>
      <c r="J53" s="150" t="s">
        <v>220</v>
      </c>
      <c r="K53" s="230" t="s">
        <v>306</v>
      </c>
      <c r="L53" s="231"/>
      <c r="M53" s="231"/>
      <c r="N53" s="231"/>
      <c r="O53" s="231"/>
      <c r="P53" s="232"/>
      <c r="Q53" s="240"/>
      <c r="R53" s="341"/>
      <c r="S53" s="93"/>
      <c r="T53" s="127"/>
      <c r="U53" s="85"/>
      <c r="V53" s="216"/>
      <c r="W53" s="218"/>
      <c r="X53" s="218"/>
      <c r="Y53" s="218"/>
      <c r="Z53" s="218"/>
      <c r="AA53" s="218"/>
      <c r="AB53" s="218"/>
      <c r="AC53" s="218"/>
      <c r="AD53" s="218"/>
      <c r="AE53" s="218"/>
      <c r="AF53" s="218"/>
      <c r="AG53" s="218"/>
      <c r="AH53" s="214"/>
      <c r="AI53" s="45"/>
    </row>
    <row r="54" spans="1:35" ht="39.950000000000003" customHeight="1" x14ac:dyDescent="0.25">
      <c r="A54" s="41"/>
      <c r="B54" s="44"/>
      <c r="C54" s="189"/>
      <c r="D54" s="190"/>
      <c r="E54" s="332"/>
      <c r="F54" s="338"/>
      <c r="G54" s="222"/>
      <c r="H54" s="308"/>
      <c r="I54" s="259"/>
      <c r="J54" s="151" t="s">
        <v>221</v>
      </c>
      <c r="K54" s="230" t="s">
        <v>231</v>
      </c>
      <c r="L54" s="231"/>
      <c r="M54" s="231"/>
      <c r="N54" s="231"/>
      <c r="O54" s="231"/>
      <c r="P54" s="232"/>
      <c r="Q54" s="240"/>
      <c r="R54" s="341"/>
      <c r="S54" s="93"/>
      <c r="T54" s="127"/>
      <c r="U54" s="85"/>
      <c r="V54" s="216"/>
      <c r="W54" s="218"/>
      <c r="X54" s="218"/>
      <c r="Y54" s="218"/>
      <c r="Z54" s="218"/>
      <c r="AA54" s="218"/>
      <c r="AB54" s="218"/>
      <c r="AC54" s="218"/>
      <c r="AD54" s="218"/>
      <c r="AE54" s="218"/>
      <c r="AF54" s="218"/>
      <c r="AG54" s="218"/>
      <c r="AH54" s="214"/>
      <c r="AI54" s="45"/>
    </row>
    <row r="55" spans="1:35" ht="64.5" customHeight="1" thickBot="1" x14ac:dyDescent="0.3">
      <c r="A55" s="41"/>
      <c r="B55" s="44"/>
      <c r="C55" s="189"/>
      <c r="D55" s="190"/>
      <c r="E55" s="332"/>
      <c r="F55" s="338"/>
      <c r="G55" s="222"/>
      <c r="H55" s="309"/>
      <c r="I55" s="235"/>
      <c r="J55" s="152" t="s">
        <v>223</v>
      </c>
      <c r="K55" s="233" t="s">
        <v>232</v>
      </c>
      <c r="L55" s="234"/>
      <c r="M55" s="234"/>
      <c r="N55" s="234"/>
      <c r="O55" s="234"/>
      <c r="P55" s="235"/>
      <c r="Q55" s="241"/>
      <c r="R55" s="341"/>
      <c r="S55" s="93"/>
      <c r="T55" s="127"/>
      <c r="U55" s="85"/>
      <c r="V55" s="216"/>
      <c r="W55" s="218"/>
      <c r="X55" s="218"/>
      <c r="Y55" s="218"/>
      <c r="Z55" s="218"/>
      <c r="AA55" s="218"/>
      <c r="AB55" s="218"/>
      <c r="AC55" s="218"/>
      <c r="AD55" s="218"/>
      <c r="AE55" s="218"/>
      <c r="AF55" s="218"/>
      <c r="AG55" s="218"/>
      <c r="AH55" s="214"/>
      <c r="AI55" s="45"/>
    </row>
    <row r="56" spans="1:35" ht="39.950000000000003" customHeight="1" x14ac:dyDescent="0.25">
      <c r="A56" s="41"/>
      <c r="B56" s="44"/>
      <c r="C56" s="189"/>
      <c r="D56" s="190"/>
      <c r="E56" s="191" t="s">
        <v>77</v>
      </c>
      <c r="F56" s="338"/>
      <c r="G56" s="221">
        <v>10</v>
      </c>
      <c r="H56" s="307" t="s">
        <v>307</v>
      </c>
      <c r="I56" s="247"/>
      <c r="J56" s="166" t="s">
        <v>225</v>
      </c>
      <c r="K56" s="245" t="s">
        <v>132</v>
      </c>
      <c r="L56" s="246"/>
      <c r="M56" s="246"/>
      <c r="N56" s="246"/>
      <c r="O56" s="246"/>
      <c r="P56" s="247"/>
      <c r="Q56" s="239">
        <v>98</v>
      </c>
      <c r="R56" s="297" t="s">
        <v>383</v>
      </c>
      <c r="S56" s="93"/>
      <c r="U56" s="85"/>
      <c r="V56" s="223"/>
      <c r="W56" s="217"/>
      <c r="X56" s="217"/>
      <c r="Y56" s="217"/>
      <c r="Z56" s="217"/>
      <c r="AA56" s="217"/>
      <c r="AB56" s="217"/>
      <c r="AC56" s="217"/>
      <c r="AD56" s="217"/>
      <c r="AE56" s="217"/>
      <c r="AF56" s="217"/>
      <c r="AG56" s="217"/>
      <c r="AH56" s="213">
        <f>IF(Q56="","",Q56)</f>
        <v>98</v>
      </c>
      <c r="AI56" s="45"/>
    </row>
    <row r="57" spans="1:35" ht="39.950000000000003" customHeight="1" x14ac:dyDescent="0.25">
      <c r="A57" s="41"/>
      <c r="B57" s="44"/>
      <c r="C57" s="189"/>
      <c r="D57" s="190"/>
      <c r="E57" s="192"/>
      <c r="F57" s="338"/>
      <c r="G57" s="222"/>
      <c r="H57" s="308"/>
      <c r="I57" s="259"/>
      <c r="J57" s="149" t="s">
        <v>219</v>
      </c>
      <c r="K57" s="230" t="s">
        <v>133</v>
      </c>
      <c r="L57" s="231"/>
      <c r="M57" s="231"/>
      <c r="N57" s="231"/>
      <c r="O57" s="231"/>
      <c r="P57" s="232"/>
      <c r="Q57" s="240"/>
      <c r="R57" s="298"/>
      <c r="S57" s="93"/>
      <c r="U57" s="85"/>
      <c r="V57" s="216"/>
      <c r="W57" s="218"/>
      <c r="X57" s="218"/>
      <c r="Y57" s="218"/>
      <c r="Z57" s="218"/>
      <c r="AA57" s="218"/>
      <c r="AB57" s="218"/>
      <c r="AC57" s="218"/>
      <c r="AD57" s="218"/>
      <c r="AE57" s="218"/>
      <c r="AF57" s="218"/>
      <c r="AG57" s="218"/>
      <c r="AH57" s="214"/>
      <c r="AI57" s="45"/>
    </row>
    <row r="58" spans="1:35" ht="39.950000000000003" customHeight="1" x14ac:dyDescent="0.25">
      <c r="A58" s="41"/>
      <c r="B58" s="44"/>
      <c r="C58" s="189"/>
      <c r="D58" s="190"/>
      <c r="E58" s="192"/>
      <c r="F58" s="338"/>
      <c r="G58" s="222"/>
      <c r="H58" s="308"/>
      <c r="I58" s="259"/>
      <c r="J58" s="150" t="s">
        <v>220</v>
      </c>
      <c r="K58" s="230" t="s">
        <v>134</v>
      </c>
      <c r="L58" s="231"/>
      <c r="M58" s="231"/>
      <c r="N58" s="231"/>
      <c r="O58" s="231"/>
      <c r="P58" s="232"/>
      <c r="Q58" s="240"/>
      <c r="R58" s="298"/>
      <c r="S58" s="93"/>
      <c r="U58" s="85"/>
      <c r="V58" s="216"/>
      <c r="W58" s="218"/>
      <c r="X58" s="218"/>
      <c r="Y58" s="218"/>
      <c r="Z58" s="218"/>
      <c r="AA58" s="218"/>
      <c r="AB58" s="218"/>
      <c r="AC58" s="218"/>
      <c r="AD58" s="218"/>
      <c r="AE58" s="218"/>
      <c r="AF58" s="218"/>
      <c r="AG58" s="218"/>
      <c r="AH58" s="214"/>
      <c r="AI58" s="45"/>
    </row>
    <row r="59" spans="1:35" ht="57" customHeight="1" x14ac:dyDescent="0.25">
      <c r="A59" s="41"/>
      <c r="B59" s="44"/>
      <c r="C59" s="189"/>
      <c r="D59" s="190"/>
      <c r="E59" s="192"/>
      <c r="F59" s="338"/>
      <c r="G59" s="222"/>
      <c r="H59" s="308"/>
      <c r="I59" s="259"/>
      <c r="J59" s="151" t="s">
        <v>221</v>
      </c>
      <c r="K59" s="230" t="s">
        <v>309</v>
      </c>
      <c r="L59" s="231"/>
      <c r="M59" s="231"/>
      <c r="N59" s="231"/>
      <c r="O59" s="231"/>
      <c r="P59" s="232"/>
      <c r="Q59" s="240"/>
      <c r="R59" s="298"/>
      <c r="S59" s="93"/>
      <c r="U59" s="85"/>
      <c r="V59" s="216"/>
      <c r="W59" s="218"/>
      <c r="X59" s="218"/>
      <c r="Y59" s="218"/>
      <c r="Z59" s="218"/>
      <c r="AA59" s="218"/>
      <c r="AB59" s="218"/>
      <c r="AC59" s="218"/>
      <c r="AD59" s="218"/>
      <c r="AE59" s="218"/>
      <c r="AF59" s="218"/>
      <c r="AG59" s="218"/>
      <c r="AH59" s="214"/>
      <c r="AI59" s="45"/>
    </row>
    <row r="60" spans="1:35" ht="57.75" customHeight="1" thickBot="1" x14ac:dyDescent="0.3">
      <c r="A60" s="41"/>
      <c r="B60" s="44"/>
      <c r="C60" s="189"/>
      <c r="D60" s="190"/>
      <c r="E60" s="193"/>
      <c r="F60" s="338"/>
      <c r="G60" s="222"/>
      <c r="H60" s="309"/>
      <c r="I60" s="235"/>
      <c r="J60" s="152" t="s">
        <v>223</v>
      </c>
      <c r="K60" s="233" t="s">
        <v>341</v>
      </c>
      <c r="L60" s="234"/>
      <c r="M60" s="234"/>
      <c r="N60" s="234"/>
      <c r="O60" s="234"/>
      <c r="P60" s="235"/>
      <c r="Q60" s="241"/>
      <c r="R60" s="298"/>
      <c r="S60" s="93"/>
      <c r="U60" s="85"/>
      <c r="V60" s="216"/>
      <c r="W60" s="218"/>
      <c r="X60" s="218"/>
      <c r="Y60" s="218"/>
      <c r="Z60" s="218"/>
      <c r="AA60" s="218"/>
      <c r="AB60" s="218"/>
      <c r="AC60" s="218"/>
      <c r="AD60" s="218"/>
      <c r="AE60" s="218"/>
      <c r="AF60" s="218"/>
      <c r="AG60" s="218"/>
      <c r="AH60" s="214"/>
      <c r="AI60" s="45"/>
    </row>
    <row r="61" spans="1:35" ht="39.950000000000003" customHeight="1" x14ac:dyDescent="0.25">
      <c r="A61" s="41"/>
      <c r="B61" s="44"/>
      <c r="C61" s="189"/>
      <c r="D61" s="190"/>
      <c r="E61" s="332" t="s">
        <v>0</v>
      </c>
      <c r="F61" s="338"/>
      <c r="G61" s="221">
        <v>11</v>
      </c>
      <c r="H61" s="242" t="s">
        <v>310</v>
      </c>
      <c r="I61" s="243"/>
      <c r="J61" s="166" t="s">
        <v>225</v>
      </c>
      <c r="K61" s="236" t="s">
        <v>311</v>
      </c>
      <c r="L61" s="237"/>
      <c r="M61" s="237"/>
      <c r="N61" s="237"/>
      <c r="O61" s="237"/>
      <c r="P61" s="238"/>
      <c r="Q61" s="239">
        <v>98</v>
      </c>
      <c r="R61" s="297" t="s">
        <v>384</v>
      </c>
      <c r="S61" s="93"/>
      <c r="U61" s="85"/>
      <c r="V61" s="223"/>
      <c r="W61" s="217"/>
      <c r="X61" s="217"/>
      <c r="Y61" s="217"/>
      <c r="Z61" s="217"/>
      <c r="AA61" s="217"/>
      <c r="AB61" s="217"/>
      <c r="AC61" s="217"/>
      <c r="AD61" s="217"/>
      <c r="AE61" s="217"/>
      <c r="AF61" s="217"/>
      <c r="AG61" s="217"/>
      <c r="AH61" s="213">
        <f>IF(Q61="","",Q61)</f>
        <v>98</v>
      </c>
      <c r="AI61" s="45"/>
    </row>
    <row r="62" spans="1:35" ht="59.25" customHeight="1" x14ac:dyDescent="0.25">
      <c r="A62" s="41"/>
      <c r="B62" s="44"/>
      <c r="C62" s="189"/>
      <c r="D62" s="190"/>
      <c r="E62" s="332"/>
      <c r="F62" s="338"/>
      <c r="G62" s="222"/>
      <c r="H62" s="244"/>
      <c r="I62" s="243"/>
      <c r="J62" s="149" t="s">
        <v>219</v>
      </c>
      <c r="K62" s="236" t="s">
        <v>343</v>
      </c>
      <c r="L62" s="237"/>
      <c r="M62" s="237"/>
      <c r="N62" s="237"/>
      <c r="O62" s="237"/>
      <c r="P62" s="238"/>
      <c r="Q62" s="240"/>
      <c r="R62" s="298"/>
      <c r="S62" s="93"/>
      <c r="U62" s="85"/>
      <c r="V62" s="216"/>
      <c r="W62" s="218"/>
      <c r="X62" s="218"/>
      <c r="Y62" s="218"/>
      <c r="Z62" s="218"/>
      <c r="AA62" s="218"/>
      <c r="AB62" s="218"/>
      <c r="AC62" s="218"/>
      <c r="AD62" s="218"/>
      <c r="AE62" s="218"/>
      <c r="AF62" s="218"/>
      <c r="AG62" s="218"/>
      <c r="AH62" s="214"/>
      <c r="AI62" s="45"/>
    </row>
    <row r="63" spans="1:35" ht="65.25" customHeight="1" x14ac:dyDescent="0.25">
      <c r="A63" s="41"/>
      <c r="B63" s="44"/>
      <c r="C63" s="189"/>
      <c r="D63" s="190"/>
      <c r="E63" s="332"/>
      <c r="F63" s="338"/>
      <c r="G63" s="222"/>
      <c r="H63" s="244"/>
      <c r="I63" s="243"/>
      <c r="J63" s="150" t="s">
        <v>220</v>
      </c>
      <c r="K63" s="236" t="s">
        <v>342</v>
      </c>
      <c r="L63" s="237"/>
      <c r="M63" s="237"/>
      <c r="N63" s="237"/>
      <c r="O63" s="237"/>
      <c r="P63" s="238"/>
      <c r="Q63" s="240"/>
      <c r="R63" s="298"/>
      <c r="S63" s="93"/>
      <c r="U63" s="85"/>
      <c r="V63" s="216"/>
      <c r="W63" s="218"/>
      <c r="X63" s="218"/>
      <c r="Y63" s="218"/>
      <c r="Z63" s="218"/>
      <c r="AA63" s="218"/>
      <c r="AB63" s="218"/>
      <c r="AC63" s="218"/>
      <c r="AD63" s="218"/>
      <c r="AE63" s="218"/>
      <c r="AF63" s="218"/>
      <c r="AG63" s="218"/>
      <c r="AH63" s="214"/>
      <c r="AI63" s="45"/>
    </row>
    <row r="64" spans="1:35" ht="55.5" customHeight="1" x14ac:dyDescent="0.25">
      <c r="A64" s="41"/>
      <c r="B64" s="44"/>
      <c r="C64" s="189"/>
      <c r="D64" s="190"/>
      <c r="E64" s="332"/>
      <c r="F64" s="338"/>
      <c r="G64" s="222"/>
      <c r="H64" s="244"/>
      <c r="I64" s="243"/>
      <c r="J64" s="151" t="s">
        <v>221</v>
      </c>
      <c r="K64" s="230" t="s">
        <v>313</v>
      </c>
      <c r="L64" s="231"/>
      <c r="M64" s="231"/>
      <c r="N64" s="231"/>
      <c r="O64" s="231"/>
      <c r="P64" s="232"/>
      <c r="Q64" s="240"/>
      <c r="R64" s="298"/>
      <c r="S64" s="93"/>
      <c r="U64" s="85"/>
      <c r="V64" s="216"/>
      <c r="W64" s="218"/>
      <c r="X64" s="218"/>
      <c r="Y64" s="218"/>
      <c r="Z64" s="218"/>
      <c r="AA64" s="218"/>
      <c r="AB64" s="218"/>
      <c r="AC64" s="218"/>
      <c r="AD64" s="218"/>
      <c r="AE64" s="218"/>
      <c r="AF64" s="218"/>
      <c r="AG64" s="218"/>
      <c r="AH64" s="214"/>
      <c r="AI64" s="45"/>
    </row>
    <row r="65" spans="1:35" ht="54.75" customHeight="1" thickBot="1" x14ac:dyDescent="0.3">
      <c r="A65" s="41"/>
      <c r="B65" s="44"/>
      <c r="C65" s="189"/>
      <c r="D65" s="190"/>
      <c r="E65" s="332"/>
      <c r="F65" s="338"/>
      <c r="G65" s="222"/>
      <c r="H65" s="244"/>
      <c r="I65" s="243"/>
      <c r="J65" s="152" t="s">
        <v>223</v>
      </c>
      <c r="K65" s="233" t="s">
        <v>312</v>
      </c>
      <c r="L65" s="234"/>
      <c r="M65" s="234"/>
      <c r="N65" s="234"/>
      <c r="O65" s="234"/>
      <c r="P65" s="235"/>
      <c r="Q65" s="241"/>
      <c r="R65" s="298"/>
      <c r="S65" s="93"/>
      <c r="U65" s="85"/>
      <c r="V65" s="216"/>
      <c r="W65" s="218"/>
      <c r="X65" s="218"/>
      <c r="Y65" s="218"/>
      <c r="Z65" s="218"/>
      <c r="AA65" s="218"/>
      <c r="AB65" s="218"/>
      <c r="AC65" s="218"/>
      <c r="AD65" s="218"/>
      <c r="AE65" s="218"/>
      <c r="AF65" s="218"/>
      <c r="AG65" s="218"/>
      <c r="AH65" s="214"/>
      <c r="AI65" s="45"/>
    </row>
    <row r="66" spans="1:35" ht="31.5" customHeight="1" x14ac:dyDescent="0.25">
      <c r="A66" s="41"/>
      <c r="B66" s="44"/>
      <c r="C66" s="189"/>
      <c r="D66" s="190"/>
      <c r="E66" s="332"/>
      <c r="F66" s="338"/>
      <c r="G66" s="221">
        <v>12</v>
      </c>
      <c r="H66" s="242" t="s">
        <v>136</v>
      </c>
      <c r="I66" s="243"/>
      <c r="J66" s="166" t="s">
        <v>225</v>
      </c>
      <c r="K66" s="245" t="s">
        <v>143</v>
      </c>
      <c r="L66" s="246"/>
      <c r="M66" s="246"/>
      <c r="N66" s="246"/>
      <c r="O66" s="246"/>
      <c r="P66" s="247"/>
      <c r="Q66" s="239">
        <v>100</v>
      </c>
      <c r="R66" s="297" t="s">
        <v>385</v>
      </c>
      <c r="S66" s="93"/>
      <c r="U66" s="85"/>
      <c r="V66" s="223"/>
      <c r="W66" s="217"/>
      <c r="X66" s="217"/>
      <c r="Y66" s="217"/>
      <c r="Z66" s="217"/>
      <c r="AA66" s="217"/>
      <c r="AB66" s="217"/>
      <c r="AC66" s="217">
        <f>IF(Q66="","",Q66)</f>
        <v>100</v>
      </c>
      <c r="AD66" s="217"/>
      <c r="AE66" s="217"/>
      <c r="AF66" s="217"/>
      <c r="AG66" s="217"/>
      <c r="AH66" s="213">
        <f>IF(Q66="","",Q66)</f>
        <v>100</v>
      </c>
      <c r="AI66" s="45"/>
    </row>
    <row r="67" spans="1:35" ht="30" customHeight="1" x14ac:dyDescent="0.25">
      <c r="A67" s="41"/>
      <c r="B67" s="44"/>
      <c r="C67" s="189"/>
      <c r="D67" s="190"/>
      <c r="E67" s="332"/>
      <c r="F67" s="338"/>
      <c r="G67" s="222"/>
      <c r="H67" s="244"/>
      <c r="I67" s="243"/>
      <c r="J67" s="149" t="s">
        <v>219</v>
      </c>
      <c r="K67" s="230" t="s">
        <v>144</v>
      </c>
      <c r="L67" s="231"/>
      <c r="M67" s="231"/>
      <c r="N67" s="231"/>
      <c r="O67" s="231"/>
      <c r="P67" s="232"/>
      <c r="Q67" s="240"/>
      <c r="R67" s="298"/>
      <c r="S67" s="93"/>
      <c r="U67" s="85"/>
      <c r="V67" s="216"/>
      <c r="W67" s="218"/>
      <c r="X67" s="218"/>
      <c r="Y67" s="218"/>
      <c r="Z67" s="218"/>
      <c r="AA67" s="218"/>
      <c r="AB67" s="218"/>
      <c r="AC67" s="218"/>
      <c r="AD67" s="218"/>
      <c r="AE67" s="218"/>
      <c r="AF67" s="218"/>
      <c r="AG67" s="218"/>
      <c r="AH67" s="214"/>
      <c r="AI67" s="45"/>
    </row>
    <row r="68" spans="1:35" ht="42" customHeight="1" x14ac:dyDescent="0.25">
      <c r="A68" s="41"/>
      <c r="B68" s="44"/>
      <c r="C68" s="189"/>
      <c r="D68" s="190"/>
      <c r="E68" s="332"/>
      <c r="F68" s="338"/>
      <c r="G68" s="222"/>
      <c r="H68" s="244"/>
      <c r="I68" s="243"/>
      <c r="J68" s="150" t="s">
        <v>220</v>
      </c>
      <c r="K68" s="230" t="s">
        <v>145</v>
      </c>
      <c r="L68" s="231"/>
      <c r="M68" s="231"/>
      <c r="N68" s="231"/>
      <c r="O68" s="231"/>
      <c r="P68" s="232"/>
      <c r="Q68" s="240"/>
      <c r="R68" s="298"/>
      <c r="S68" s="93"/>
      <c r="U68" s="85"/>
      <c r="V68" s="216"/>
      <c r="W68" s="218"/>
      <c r="X68" s="218"/>
      <c r="Y68" s="218"/>
      <c r="Z68" s="218"/>
      <c r="AA68" s="218"/>
      <c r="AB68" s="218"/>
      <c r="AC68" s="218"/>
      <c r="AD68" s="218"/>
      <c r="AE68" s="218"/>
      <c r="AF68" s="218"/>
      <c r="AG68" s="218"/>
      <c r="AH68" s="214"/>
      <c r="AI68" s="45"/>
    </row>
    <row r="69" spans="1:35" ht="42.75" customHeight="1" x14ac:dyDescent="0.25">
      <c r="A69" s="41"/>
      <c r="B69" s="44"/>
      <c r="C69" s="189"/>
      <c r="D69" s="190"/>
      <c r="E69" s="332"/>
      <c r="F69" s="338"/>
      <c r="G69" s="222"/>
      <c r="H69" s="244"/>
      <c r="I69" s="243"/>
      <c r="J69" s="151" t="s">
        <v>221</v>
      </c>
      <c r="K69" s="230" t="s">
        <v>146</v>
      </c>
      <c r="L69" s="231"/>
      <c r="M69" s="231"/>
      <c r="N69" s="231"/>
      <c r="O69" s="231"/>
      <c r="P69" s="232"/>
      <c r="Q69" s="240"/>
      <c r="R69" s="298"/>
      <c r="S69" s="93"/>
      <c r="U69" s="85"/>
      <c r="V69" s="216"/>
      <c r="W69" s="218"/>
      <c r="X69" s="218"/>
      <c r="Y69" s="218"/>
      <c r="Z69" s="218"/>
      <c r="AA69" s="218"/>
      <c r="AB69" s="218"/>
      <c r="AC69" s="218"/>
      <c r="AD69" s="218"/>
      <c r="AE69" s="218"/>
      <c r="AF69" s="218"/>
      <c r="AG69" s="218"/>
      <c r="AH69" s="214"/>
      <c r="AI69" s="45"/>
    </row>
    <row r="70" spans="1:35" ht="60.75" customHeight="1" thickBot="1" x14ac:dyDescent="0.3">
      <c r="A70" s="41"/>
      <c r="B70" s="44"/>
      <c r="C70" s="189"/>
      <c r="D70" s="190"/>
      <c r="E70" s="332"/>
      <c r="F70" s="338"/>
      <c r="G70" s="222"/>
      <c r="H70" s="244"/>
      <c r="I70" s="243"/>
      <c r="J70" s="152" t="s">
        <v>223</v>
      </c>
      <c r="K70" s="233" t="s">
        <v>147</v>
      </c>
      <c r="L70" s="234"/>
      <c r="M70" s="234"/>
      <c r="N70" s="234"/>
      <c r="O70" s="234"/>
      <c r="P70" s="235"/>
      <c r="Q70" s="241"/>
      <c r="R70" s="298"/>
      <c r="S70" s="93"/>
      <c r="U70" s="85"/>
      <c r="V70" s="216"/>
      <c r="W70" s="218"/>
      <c r="X70" s="218"/>
      <c r="Y70" s="218"/>
      <c r="Z70" s="218"/>
      <c r="AA70" s="218"/>
      <c r="AB70" s="218"/>
      <c r="AC70" s="218"/>
      <c r="AD70" s="218"/>
      <c r="AE70" s="218"/>
      <c r="AF70" s="218"/>
      <c r="AG70" s="218"/>
      <c r="AH70" s="214"/>
      <c r="AI70" s="45"/>
    </row>
    <row r="71" spans="1:35" ht="39.950000000000003" customHeight="1" x14ac:dyDescent="0.25">
      <c r="A71" s="41"/>
      <c r="B71" s="44"/>
      <c r="C71" s="189"/>
      <c r="D71" s="190"/>
      <c r="E71" s="332"/>
      <c r="F71" s="338"/>
      <c r="G71" s="221">
        <v>13</v>
      </c>
      <c r="H71" s="242" t="s">
        <v>137</v>
      </c>
      <c r="I71" s="243"/>
      <c r="J71" s="166" t="s">
        <v>225</v>
      </c>
      <c r="K71" s="245" t="s">
        <v>148</v>
      </c>
      <c r="L71" s="246"/>
      <c r="M71" s="246"/>
      <c r="N71" s="246"/>
      <c r="O71" s="246"/>
      <c r="P71" s="247"/>
      <c r="Q71" s="239">
        <v>100</v>
      </c>
      <c r="R71" s="252" t="s">
        <v>386</v>
      </c>
      <c r="S71" s="93"/>
      <c r="U71" s="85"/>
      <c r="V71" s="223"/>
      <c r="W71" s="217"/>
      <c r="X71" s="217"/>
      <c r="Y71" s="217"/>
      <c r="Z71" s="217">
        <f>IF(Q71="","",Q71)</f>
        <v>100</v>
      </c>
      <c r="AA71" s="217"/>
      <c r="AB71" s="217"/>
      <c r="AC71" s="217">
        <f>IF(Q71="","",Q71)</f>
        <v>100</v>
      </c>
      <c r="AD71" s="217">
        <f>IF(Q71="","",Q71)</f>
        <v>100</v>
      </c>
      <c r="AE71" s="217">
        <f>IF(Q71="","",Q71)</f>
        <v>100</v>
      </c>
      <c r="AF71" s="217"/>
      <c r="AG71" s="217"/>
      <c r="AH71" s="213">
        <f>IF(Q71="","",Q71)</f>
        <v>100</v>
      </c>
      <c r="AI71" s="45"/>
    </row>
    <row r="72" spans="1:35" ht="39.950000000000003" customHeight="1" x14ac:dyDescent="0.25">
      <c r="A72" s="41"/>
      <c r="B72" s="44"/>
      <c r="C72" s="189"/>
      <c r="D72" s="190"/>
      <c r="E72" s="332"/>
      <c r="F72" s="338"/>
      <c r="G72" s="222"/>
      <c r="H72" s="244"/>
      <c r="I72" s="243"/>
      <c r="J72" s="149" t="s">
        <v>219</v>
      </c>
      <c r="K72" s="230" t="s">
        <v>149</v>
      </c>
      <c r="L72" s="231"/>
      <c r="M72" s="231"/>
      <c r="N72" s="231"/>
      <c r="O72" s="231"/>
      <c r="P72" s="232"/>
      <c r="Q72" s="240"/>
      <c r="R72" s="253"/>
      <c r="S72" s="93"/>
      <c r="U72" s="85"/>
      <c r="V72" s="216"/>
      <c r="W72" s="218"/>
      <c r="X72" s="218"/>
      <c r="Y72" s="218"/>
      <c r="Z72" s="218"/>
      <c r="AA72" s="218"/>
      <c r="AB72" s="218"/>
      <c r="AC72" s="218"/>
      <c r="AD72" s="218"/>
      <c r="AE72" s="218"/>
      <c r="AF72" s="218"/>
      <c r="AG72" s="218"/>
      <c r="AH72" s="214"/>
      <c r="AI72" s="45"/>
    </row>
    <row r="73" spans="1:35" ht="39.950000000000003" customHeight="1" x14ac:dyDescent="0.25">
      <c r="A73" s="41"/>
      <c r="B73" s="44"/>
      <c r="C73" s="189"/>
      <c r="D73" s="190"/>
      <c r="E73" s="332"/>
      <c r="F73" s="338"/>
      <c r="G73" s="222"/>
      <c r="H73" s="244"/>
      <c r="I73" s="243"/>
      <c r="J73" s="150" t="s">
        <v>220</v>
      </c>
      <c r="K73" s="230" t="s">
        <v>150</v>
      </c>
      <c r="L73" s="231"/>
      <c r="M73" s="231"/>
      <c r="N73" s="231"/>
      <c r="O73" s="231"/>
      <c r="P73" s="232"/>
      <c r="Q73" s="240"/>
      <c r="R73" s="253"/>
      <c r="S73" s="93"/>
      <c r="U73" s="85"/>
      <c r="V73" s="216"/>
      <c r="W73" s="218"/>
      <c r="X73" s="218"/>
      <c r="Y73" s="218"/>
      <c r="Z73" s="218"/>
      <c r="AA73" s="218"/>
      <c r="AB73" s="218"/>
      <c r="AC73" s="218"/>
      <c r="AD73" s="218"/>
      <c r="AE73" s="218"/>
      <c r="AF73" s="218"/>
      <c r="AG73" s="218"/>
      <c r="AH73" s="214"/>
      <c r="AI73" s="45"/>
    </row>
    <row r="74" spans="1:35" ht="39.950000000000003" customHeight="1" x14ac:dyDescent="0.25">
      <c r="A74" s="41"/>
      <c r="B74" s="44"/>
      <c r="C74" s="189"/>
      <c r="D74" s="190"/>
      <c r="E74" s="332"/>
      <c r="F74" s="338"/>
      <c r="G74" s="222"/>
      <c r="H74" s="244"/>
      <c r="I74" s="243"/>
      <c r="J74" s="151" t="s">
        <v>221</v>
      </c>
      <c r="K74" s="230" t="s">
        <v>315</v>
      </c>
      <c r="L74" s="231"/>
      <c r="M74" s="231"/>
      <c r="N74" s="231"/>
      <c r="O74" s="231"/>
      <c r="P74" s="232"/>
      <c r="Q74" s="240"/>
      <c r="R74" s="253"/>
      <c r="S74" s="93"/>
      <c r="U74" s="85"/>
      <c r="V74" s="216"/>
      <c r="W74" s="218"/>
      <c r="X74" s="218"/>
      <c r="Y74" s="218"/>
      <c r="Z74" s="218"/>
      <c r="AA74" s="218"/>
      <c r="AB74" s="218"/>
      <c r="AC74" s="218"/>
      <c r="AD74" s="218"/>
      <c r="AE74" s="218"/>
      <c r="AF74" s="218"/>
      <c r="AG74" s="218"/>
      <c r="AH74" s="214"/>
      <c r="AI74" s="45"/>
    </row>
    <row r="75" spans="1:35" ht="57" customHeight="1" thickBot="1" x14ac:dyDescent="0.3">
      <c r="A75" s="41"/>
      <c r="B75" s="44"/>
      <c r="C75" s="189"/>
      <c r="D75" s="190"/>
      <c r="E75" s="332"/>
      <c r="F75" s="338"/>
      <c r="G75" s="222"/>
      <c r="H75" s="244"/>
      <c r="I75" s="243"/>
      <c r="J75" s="152" t="s">
        <v>223</v>
      </c>
      <c r="K75" s="233" t="s">
        <v>314</v>
      </c>
      <c r="L75" s="234"/>
      <c r="M75" s="234"/>
      <c r="N75" s="234"/>
      <c r="O75" s="234"/>
      <c r="P75" s="235"/>
      <c r="Q75" s="241"/>
      <c r="R75" s="253"/>
      <c r="S75" s="93"/>
      <c r="U75" s="85"/>
      <c r="V75" s="216"/>
      <c r="W75" s="218"/>
      <c r="X75" s="218"/>
      <c r="Y75" s="218"/>
      <c r="Z75" s="218"/>
      <c r="AA75" s="218"/>
      <c r="AB75" s="218"/>
      <c r="AC75" s="218"/>
      <c r="AD75" s="218"/>
      <c r="AE75" s="218"/>
      <c r="AF75" s="218"/>
      <c r="AG75" s="218"/>
      <c r="AH75" s="214"/>
      <c r="AI75" s="45"/>
    </row>
    <row r="76" spans="1:35" ht="39.950000000000003" customHeight="1" x14ac:dyDescent="0.25">
      <c r="A76" s="41"/>
      <c r="B76" s="44"/>
      <c r="C76" s="189"/>
      <c r="D76" s="190"/>
      <c r="E76" s="332"/>
      <c r="F76" s="338"/>
      <c r="G76" s="221">
        <v>14</v>
      </c>
      <c r="H76" s="242" t="s">
        <v>234</v>
      </c>
      <c r="I76" s="243"/>
      <c r="J76" s="166" t="s">
        <v>225</v>
      </c>
      <c r="K76" s="245" t="s">
        <v>235</v>
      </c>
      <c r="L76" s="246"/>
      <c r="M76" s="246"/>
      <c r="N76" s="246"/>
      <c r="O76" s="246"/>
      <c r="P76" s="247"/>
      <c r="Q76" s="239">
        <v>100</v>
      </c>
      <c r="R76" s="252" t="s">
        <v>387</v>
      </c>
      <c r="S76" s="93"/>
      <c r="U76" s="85"/>
      <c r="V76" s="223"/>
      <c r="W76" s="217"/>
      <c r="X76" s="217"/>
      <c r="Y76" s="217"/>
      <c r="Z76" s="217">
        <f>IF($Q$76="","",$Q$76)</f>
        <v>100</v>
      </c>
      <c r="AA76" s="217">
        <f>IF($Q$76="","",$Q$76)</f>
        <v>100</v>
      </c>
      <c r="AB76" s="217">
        <f>IF($Q$76="","",$Q$76)</f>
        <v>100</v>
      </c>
      <c r="AC76" s="217"/>
      <c r="AD76" s="217"/>
      <c r="AE76" s="217">
        <f>IF($Q$76="","",$Q$76)</f>
        <v>100</v>
      </c>
      <c r="AF76" s="217">
        <f>IF($Q$76="","",$Q$76)</f>
        <v>100</v>
      </c>
      <c r="AG76" s="217"/>
      <c r="AH76" s="213">
        <f>IF(Q76="","",Q76)</f>
        <v>100</v>
      </c>
      <c r="AI76" s="45"/>
    </row>
    <row r="77" spans="1:35" ht="39.950000000000003" customHeight="1" x14ac:dyDescent="0.25">
      <c r="A77" s="41"/>
      <c r="B77" s="44"/>
      <c r="C77" s="189"/>
      <c r="D77" s="190"/>
      <c r="E77" s="332"/>
      <c r="F77" s="338"/>
      <c r="G77" s="222"/>
      <c r="H77" s="244"/>
      <c r="I77" s="243"/>
      <c r="J77" s="149" t="s">
        <v>219</v>
      </c>
      <c r="K77" s="230" t="s">
        <v>236</v>
      </c>
      <c r="L77" s="231"/>
      <c r="M77" s="231"/>
      <c r="N77" s="231"/>
      <c r="O77" s="231"/>
      <c r="P77" s="232"/>
      <c r="Q77" s="240"/>
      <c r="R77" s="253"/>
      <c r="S77" s="93"/>
      <c r="U77" s="85"/>
      <c r="V77" s="216"/>
      <c r="W77" s="218"/>
      <c r="X77" s="218"/>
      <c r="Y77" s="218"/>
      <c r="Z77" s="218"/>
      <c r="AA77" s="218"/>
      <c r="AB77" s="218"/>
      <c r="AC77" s="218"/>
      <c r="AD77" s="218"/>
      <c r="AE77" s="218"/>
      <c r="AF77" s="218"/>
      <c r="AG77" s="218"/>
      <c r="AH77" s="214"/>
      <c r="AI77" s="45"/>
    </row>
    <row r="78" spans="1:35" ht="52.5" customHeight="1" x14ac:dyDescent="0.25">
      <c r="A78" s="41"/>
      <c r="B78" s="44"/>
      <c r="C78" s="189"/>
      <c r="D78" s="190"/>
      <c r="E78" s="332"/>
      <c r="F78" s="338"/>
      <c r="G78" s="222"/>
      <c r="H78" s="244"/>
      <c r="I78" s="243"/>
      <c r="J78" s="150" t="s">
        <v>220</v>
      </c>
      <c r="K78" s="230" t="s">
        <v>237</v>
      </c>
      <c r="L78" s="231"/>
      <c r="M78" s="231"/>
      <c r="N78" s="231"/>
      <c r="O78" s="231"/>
      <c r="P78" s="232"/>
      <c r="Q78" s="240"/>
      <c r="R78" s="253"/>
      <c r="S78" s="93"/>
      <c r="U78" s="85"/>
      <c r="V78" s="216"/>
      <c r="W78" s="218"/>
      <c r="X78" s="218"/>
      <c r="Y78" s="218"/>
      <c r="Z78" s="218"/>
      <c r="AA78" s="218"/>
      <c r="AB78" s="218"/>
      <c r="AC78" s="218"/>
      <c r="AD78" s="218"/>
      <c r="AE78" s="218"/>
      <c r="AF78" s="218"/>
      <c r="AG78" s="218"/>
      <c r="AH78" s="214"/>
      <c r="AI78" s="45"/>
    </row>
    <row r="79" spans="1:35" ht="59.25" customHeight="1" x14ac:dyDescent="0.25">
      <c r="A79" s="41"/>
      <c r="B79" s="44"/>
      <c r="C79" s="189"/>
      <c r="D79" s="190"/>
      <c r="E79" s="332"/>
      <c r="F79" s="338"/>
      <c r="G79" s="222"/>
      <c r="H79" s="244"/>
      <c r="I79" s="243"/>
      <c r="J79" s="151" t="s">
        <v>221</v>
      </c>
      <c r="K79" s="233" t="s">
        <v>238</v>
      </c>
      <c r="L79" s="234"/>
      <c r="M79" s="234"/>
      <c r="N79" s="234"/>
      <c r="O79" s="234"/>
      <c r="P79" s="235"/>
      <c r="Q79" s="240"/>
      <c r="R79" s="253"/>
      <c r="S79" s="93"/>
      <c r="U79" s="85"/>
      <c r="V79" s="216"/>
      <c r="W79" s="218"/>
      <c r="X79" s="218"/>
      <c r="Y79" s="218"/>
      <c r="Z79" s="218"/>
      <c r="AA79" s="218"/>
      <c r="AB79" s="218"/>
      <c r="AC79" s="218"/>
      <c r="AD79" s="218"/>
      <c r="AE79" s="218"/>
      <c r="AF79" s="218"/>
      <c r="AG79" s="218"/>
      <c r="AH79" s="214"/>
      <c r="AI79" s="45"/>
    </row>
    <row r="80" spans="1:35" ht="69" customHeight="1" thickBot="1" x14ac:dyDescent="0.3">
      <c r="A80" s="41"/>
      <c r="B80" s="44"/>
      <c r="C80" s="189"/>
      <c r="D80" s="190"/>
      <c r="E80" s="332"/>
      <c r="F80" s="338"/>
      <c r="G80" s="222"/>
      <c r="H80" s="244"/>
      <c r="I80" s="243"/>
      <c r="J80" s="152" t="s">
        <v>223</v>
      </c>
      <c r="K80" s="233" t="s">
        <v>239</v>
      </c>
      <c r="L80" s="234"/>
      <c r="M80" s="234"/>
      <c r="N80" s="234"/>
      <c r="O80" s="234"/>
      <c r="P80" s="235"/>
      <c r="Q80" s="241"/>
      <c r="R80" s="253"/>
      <c r="S80" s="93"/>
      <c r="U80" s="85"/>
      <c r="V80" s="216"/>
      <c r="W80" s="218"/>
      <c r="X80" s="218"/>
      <c r="Y80" s="218"/>
      <c r="Z80" s="218"/>
      <c r="AA80" s="218"/>
      <c r="AB80" s="218"/>
      <c r="AC80" s="218"/>
      <c r="AD80" s="218"/>
      <c r="AE80" s="218"/>
      <c r="AF80" s="218"/>
      <c r="AG80" s="218"/>
      <c r="AH80" s="214"/>
      <c r="AI80" s="45"/>
    </row>
    <row r="81" spans="1:35" ht="39.950000000000003" customHeight="1" x14ac:dyDescent="0.25">
      <c r="A81" s="41"/>
      <c r="B81" s="44"/>
      <c r="C81" s="189"/>
      <c r="D81" s="190"/>
      <c r="E81" s="332" t="s">
        <v>78</v>
      </c>
      <c r="F81" s="338"/>
      <c r="G81" s="221">
        <v>15</v>
      </c>
      <c r="H81" s="242" t="s">
        <v>138</v>
      </c>
      <c r="I81" s="243"/>
      <c r="J81" s="166" t="s">
        <v>225</v>
      </c>
      <c r="K81" s="245" t="s">
        <v>151</v>
      </c>
      <c r="L81" s="246"/>
      <c r="M81" s="246"/>
      <c r="N81" s="246"/>
      <c r="O81" s="246"/>
      <c r="P81" s="247"/>
      <c r="Q81" s="239">
        <v>100</v>
      </c>
      <c r="R81" s="252" t="s">
        <v>388</v>
      </c>
      <c r="S81" s="93"/>
      <c r="U81" s="85"/>
      <c r="V81" s="223"/>
      <c r="W81" s="217"/>
      <c r="X81" s="217">
        <f>IF(Q81="","",Q81)</f>
        <v>100</v>
      </c>
      <c r="Y81" s="217"/>
      <c r="Z81" s="217"/>
      <c r="AA81" s="217"/>
      <c r="AB81" s="217"/>
      <c r="AC81" s="217"/>
      <c r="AD81" s="217"/>
      <c r="AE81" s="217"/>
      <c r="AF81" s="217"/>
      <c r="AG81" s="217"/>
      <c r="AH81" s="213">
        <f>IF(Q81="","",Q81)</f>
        <v>100</v>
      </c>
      <c r="AI81" s="45"/>
    </row>
    <row r="82" spans="1:35" ht="39.950000000000003" customHeight="1" x14ac:dyDescent="0.25">
      <c r="A82" s="41"/>
      <c r="B82" s="44"/>
      <c r="C82" s="189"/>
      <c r="D82" s="190"/>
      <c r="E82" s="332"/>
      <c r="F82" s="338"/>
      <c r="G82" s="222"/>
      <c r="H82" s="244"/>
      <c r="I82" s="243"/>
      <c r="J82" s="149" t="s">
        <v>219</v>
      </c>
      <c r="K82" s="230" t="s">
        <v>152</v>
      </c>
      <c r="L82" s="231"/>
      <c r="M82" s="231"/>
      <c r="N82" s="231"/>
      <c r="O82" s="231"/>
      <c r="P82" s="232"/>
      <c r="Q82" s="240"/>
      <c r="R82" s="253"/>
      <c r="S82" s="93"/>
      <c r="U82" s="85"/>
      <c r="V82" s="216"/>
      <c r="W82" s="218"/>
      <c r="X82" s="218"/>
      <c r="Y82" s="218"/>
      <c r="Z82" s="218"/>
      <c r="AA82" s="218"/>
      <c r="AB82" s="218"/>
      <c r="AC82" s="218"/>
      <c r="AD82" s="218"/>
      <c r="AE82" s="218"/>
      <c r="AF82" s="218"/>
      <c r="AG82" s="218"/>
      <c r="AH82" s="214"/>
      <c r="AI82" s="45"/>
    </row>
    <row r="83" spans="1:35" ht="60" customHeight="1" x14ac:dyDescent="0.25">
      <c r="A83" s="41"/>
      <c r="B83" s="44"/>
      <c r="C83" s="189"/>
      <c r="D83" s="190"/>
      <c r="E83" s="332"/>
      <c r="F83" s="338"/>
      <c r="G83" s="222"/>
      <c r="H83" s="244"/>
      <c r="I83" s="243"/>
      <c r="J83" s="150" t="s">
        <v>220</v>
      </c>
      <c r="K83" s="230" t="s">
        <v>153</v>
      </c>
      <c r="L83" s="231"/>
      <c r="M83" s="231"/>
      <c r="N83" s="231"/>
      <c r="O83" s="231"/>
      <c r="P83" s="232"/>
      <c r="Q83" s="240"/>
      <c r="R83" s="253"/>
      <c r="S83" s="93"/>
      <c r="U83" s="85"/>
      <c r="V83" s="216"/>
      <c r="W83" s="218"/>
      <c r="X83" s="218"/>
      <c r="Y83" s="218"/>
      <c r="Z83" s="218"/>
      <c r="AA83" s="218"/>
      <c r="AB83" s="218"/>
      <c r="AC83" s="218"/>
      <c r="AD83" s="218"/>
      <c r="AE83" s="218"/>
      <c r="AF83" s="218"/>
      <c r="AG83" s="218"/>
      <c r="AH83" s="214"/>
      <c r="AI83" s="45"/>
    </row>
    <row r="84" spans="1:35" ht="55.5" customHeight="1" x14ac:dyDescent="0.25">
      <c r="A84" s="41"/>
      <c r="B84" s="44"/>
      <c r="C84" s="189"/>
      <c r="D84" s="190"/>
      <c r="E84" s="332"/>
      <c r="F84" s="338"/>
      <c r="G84" s="222"/>
      <c r="H84" s="244"/>
      <c r="I84" s="243"/>
      <c r="J84" s="151" t="s">
        <v>221</v>
      </c>
      <c r="K84" s="230" t="s">
        <v>240</v>
      </c>
      <c r="L84" s="231"/>
      <c r="M84" s="231"/>
      <c r="N84" s="231"/>
      <c r="O84" s="231"/>
      <c r="P84" s="232"/>
      <c r="Q84" s="240"/>
      <c r="R84" s="253"/>
      <c r="S84" s="93"/>
      <c r="U84" s="85"/>
      <c r="V84" s="216"/>
      <c r="W84" s="218"/>
      <c r="X84" s="218"/>
      <c r="Y84" s="218"/>
      <c r="Z84" s="218"/>
      <c r="AA84" s="218"/>
      <c r="AB84" s="218"/>
      <c r="AC84" s="218"/>
      <c r="AD84" s="218"/>
      <c r="AE84" s="218"/>
      <c r="AF84" s="218"/>
      <c r="AG84" s="218"/>
      <c r="AH84" s="214"/>
      <c r="AI84" s="45"/>
    </row>
    <row r="85" spans="1:35" ht="68.25" customHeight="1" thickBot="1" x14ac:dyDescent="0.3">
      <c r="A85" s="41"/>
      <c r="B85" s="44"/>
      <c r="C85" s="189"/>
      <c r="D85" s="190"/>
      <c r="E85" s="332"/>
      <c r="F85" s="338"/>
      <c r="G85" s="222"/>
      <c r="H85" s="244"/>
      <c r="I85" s="243"/>
      <c r="J85" s="152" t="s">
        <v>223</v>
      </c>
      <c r="K85" s="230" t="s">
        <v>241</v>
      </c>
      <c r="L85" s="231"/>
      <c r="M85" s="231"/>
      <c r="N85" s="231"/>
      <c r="O85" s="231"/>
      <c r="P85" s="232"/>
      <c r="Q85" s="241"/>
      <c r="R85" s="253"/>
      <c r="S85" s="93"/>
      <c r="U85" s="85"/>
      <c r="V85" s="216"/>
      <c r="W85" s="218"/>
      <c r="X85" s="218"/>
      <c r="Y85" s="218"/>
      <c r="Z85" s="218"/>
      <c r="AA85" s="218"/>
      <c r="AB85" s="218"/>
      <c r="AC85" s="218"/>
      <c r="AD85" s="218"/>
      <c r="AE85" s="218"/>
      <c r="AF85" s="218"/>
      <c r="AG85" s="218"/>
      <c r="AH85" s="214"/>
      <c r="AI85" s="45"/>
    </row>
    <row r="86" spans="1:35" ht="39.950000000000003" customHeight="1" x14ac:dyDescent="0.25">
      <c r="A86" s="41"/>
      <c r="B86" s="44"/>
      <c r="C86" s="189"/>
      <c r="D86" s="190"/>
      <c r="E86" s="332"/>
      <c r="F86" s="338"/>
      <c r="G86" s="221">
        <v>16</v>
      </c>
      <c r="H86" s="242" t="s">
        <v>319</v>
      </c>
      <c r="I86" s="243"/>
      <c r="J86" s="166" t="s">
        <v>225</v>
      </c>
      <c r="K86" s="245" t="s">
        <v>154</v>
      </c>
      <c r="L86" s="246"/>
      <c r="M86" s="246"/>
      <c r="N86" s="246"/>
      <c r="O86" s="246"/>
      <c r="P86" s="247"/>
      <c r="Q86" s="239">
        <v>100</v>
      </c>
      <c r="R86" s="252" t="s">
        <v>389</v>
      </c>
      <c r="S86" s="93"/>
      <c r="U86" s="85"/>
      <c r="V86" s="223">
        <f>IF($Q$86="","",$Q$86)</f>
        <v>100</v>
      </c>
      <c r="W86" s="223">
        <f>IF($Q$86="","",$Q$86)</f>
        <v>100</v>
      </c>
      <c r="X86" s="223">
        <f>IF($Q$86="","",$Q$86)</f>
        <v>100</v>
      </c>
      <c r="Y86" s="217"/>
      <c r="Z86" s="223">
        <f>IF($Q$86="","",$Q$86)</f>
        <v>100</v>
      </c>
      <c r="AA86" s="223">
        <f>IF($Q$86="","",$Q$86)</f>
        <v>100</v>
      </c>
      <c r="AB86" s="217"/>
      <c r="AC86" s="217"/>
      <c r="AD86" s="217"/>
      <c r="AE86" s="217"/>
      <c r="AF86" s="217"/>
      <c r="AG86" s="217"/>
      <c r="AH86" s="213">
        <f>IF(Q86="","",Q86)</f>
        <v>100</v>
      </c>
      <c r="AI86" s="45"/>
    </row>
    <row r="87" spans="1:35" ht="39.950000000000003" customHeight="1" x14ac:dyDescent="0.25">
      <c r="A87" s="41"/>
      <c r="B87" s="44"/>
      <c r="C87" s="189"/>
      <c r="D87" s="190"/>
      <c r="E87" s="332"/>
      <c r="F87" s="338"/>
      <c r="G87" s="222"/>
      <c r="H87" s="244"/>
      <c r="I87" s="243"/>
      <c r="J87" s="149" t="s">
        <v>219</v>
      </c>
      <c r="K87" s="230" t="s">
        <v>155</v>
      </c>
      <c r="L87" s="231"/>
      <c r="M87" s="231"/>
      <c r="N87" s="231"/>
      <c r="O87" s="231"/>
      <c r="P87" s="232"/>
      <c r="Q87" s="240"/>
      <c r="R87" s="253"/>
      <c r="S87" s="93"/>
      <c r="U87" s="85"/>
      <c r="V87" s="216"/>
      <c r="W87" s="216"/>
      <c r="X87" s="216"/>
      <c r="Y87" s="218"/>
      <c r="Z87" s="216"/>
      <c r="AA87" s="216"/>
      <c r="AB87" s="218"/>
      <c r="AC87" s="218"/>
      <c r="AD87" s="218"/>
      <c r="AE87" s="218"/>
      <c r="AF87" s="218"/>
      <c r="AG87" s="218"/>
      <c r="AH87" s="214"/>
      <c r="AI87" s="45"/>
    </row>
    <row r="88" spans="1:35" ht="39.950000000000003" customHeight="1" x14ac:dyDescent="0.25">
      <c r="A88" s="41"/>
      <c r="B88" s="44"/>
      <c r="C88" s="189"/>
      <c r="D88" s="190"/>
      <c r="E88" s="332"/>
      <c r="F88" s="338"/>
      <c r="G88" s="222"/>
      <c r="H88" s="244"/>
      <c r="I88" s="243"/>
      <c r="J88" s="150" t="s">
        <v>220</v>
      </c>
      <c r="K88" s="230" t="s">
        <v>318</v>
      </c>
      <c r="L88" s="231"/>
      <c r="M88" s="231"/>
      <c r="N88" s="231"/>
      <c r="O88" s="231"/>
      <c r="P88" s="232"/>
      <c r="Q88" s="240"/>
      <c r="R88" s="253"/>
      <c r="S88" s="93"/>
      <c r="U88" s="85"/>
      <c r="V88" s="216"/>
      <c r="W88" s="216"/>
      <c r="X88" s="216"/>
      <c r="Y88" s="218"/>
      <c r="Z88" s="216"/>
      <c r="AA88" s="216"/>
      <c r="AB88" s="218"/>
      <c r="AC88" s="218"/>
      <c r="AD88" s="218"/>
      <c r="AE88" s="218"/>
      <c r="AF88" s="218"/>
      <c r="AG88" s="218"/>
      <c r="AH88" s="214"/>
      <c r="AI88" s="45"/>
    </row>
    <row r="89" spans="1:35" ht="51.75" customHeight="1" x14ac:dyDescent="0.25">
      <c r="A89" s="41"/>
      <c r="B89" s="44"/>
      <c r="C89" s="189"/>
      <c r="D89" s="190"/>
      <c r="E89" s="332"/>
      <c r="F89" s="338"/>
      <c r="G89" s="222"/>
      <c r="H89" s="244"/>
      <c r="I89" s="243"/>
      <c r="J89" s="151" t="s">
        <v>221</v>
      </c>
      <c r="K89" s="230" t="s">
        <v>316</v>
      </c>
      <c r="L89" s="231"/>
      <c r="M89" s="231"/>
      <c r="N89" s="231"/>
      <c r="O89" s="231"/>
      <c r="P89" s="232"/>
      <c r="Q89" s="240"/>
      <c r="R89" s="253"/>
      <c r="S89" s="93"/>
      <c r="U89" s="85"/>
      <c r="V89" s="216"/>
      <c r="W89" s="216"/>
      <c r="X89" s="216"/>
      <c r="Y89" s="218"/>
      <c r="Z89" s="216"/>
      <c r="AA89" s="216"/>
      <c r="AB89" s="218"/>
      <c r="AC89" s="218"/>
      <c r="AD89" s="218"/>
      <c r="AE89" s="218"/>
      <c r="AF89" s="218"/>
      <c r="AG89" s="218"/>
      <c r="AH89" s="214"/>
      <c r="AI89" s="45"/>
    </row>
    <row r="90" spans="1:35" ht="72" customHeight="1" thickBot="1" x14ac:dyDescent="0.3">
      <c r="A90" s="41"/>
      <c r="B90" s="44"/>
      <c r="C90" s="189"/>
      <c r="D90" s="190"/>
      <c r="E90" s="332"/>
      <c r="F90" s="338"/>
      <c r="G90" s="222"/>
      <c r="H90" s="244"/>
      <c r="I90" s="243"/>
      <c r="J90" s="152" t="s">
        <v>223</v>
      </c>
      <c r="K90" s="233" t="s">
        <v>317</v>
      </c>
      <c r="L90" s="234"/>
      <c r="M90" s="234"/>
      <c r="N90" s="234"/>
      <c r="O90" s="234"/>
      <c r="P90" s="235"/>
      <c r="Q90" s="241"/>
      <c r="R90" s="253"/>
      <c r="S90" s="93"/>
      <c r="U90" s="85"/>
      <c r="V90" s="216"/>
      <c r="W90" s="216"/>
      <c r="X90" s="216"/>
      <c r="Y90" s="218"/>
      <c r="Z90" s="216"/>
      <c r="AA90" s="216"/>
      <c r="AB90" s="218"/>
      <c r="AC90" s="218"/>
      <c r="AD90" s="218"/>
      <c r="AE90" s="218"/>
      <c r="AF90" s="218"/>
      <c r="AG90" s="218"/>
      <c r="AH90" s="214"/>
      <c r="AI90" s="45"/>
    </row>
    <row r="91" spans="1:35" ht="39.950000000000003" customHeight="1" x14ac:dyDescent="0.25">
      <c r="A91" s="41"/>
      <c r="B91" s="44"/>
      <c r="C91" s="189" t="s">
        <v>106</v>
      </c>
      <c r="D91" s="190">
        <f>IF(SUM(Q91:Q105)=0,"",AVERAGE(Q91:Q105))</f>
        <v>99.333333333333329</v>
      </c>
      <c r="E91" s="191" t="s">
        <v>243</v>
      </c>
      <c r="F91" s="201">
        <f>IF(SUM(Q91:Q120)=0,"",AVERAGE(Q91:Q120))</f>
        <v>99.666666666666671</v>
      </c>
      <c r="G91" s="221">
        <v>17</v>
      </c>
      <c r="H91" s="260" t="s">
        <v>213</v>
      </c>
      <c r="I91" s="316"/>
      <c r="J91" s="166" t="s">
        <v>225</v>
      </c>
      <c r="K91" s="245" t="s">
        <v>156</v>
      </c>
      <c r="L91" s="246"/>
      <c r="M91" s="246"/>
      <c r="N91" s="246"/>
      <c r="O91" s="246"/>
      <c r="P91" s="247"/>
      <c r="Q91" s="239">
        <v>100</v>
      </c>
      <c r="R91" s="248" t="s">
        <v>390</v>
      </c>
      <c r="S91" s="96"/>
      <c r="U91" s="85"/>
      <c r="V91" s="223"/>
      <c r="W91" s="217"/>
      <c r="X91" s="217"/>
      <c r="Y91" s="217"/>
      <c r="Z91" s="217"/>
      <c r="AA91" s="217"/>
      <c r="AB91" s="217"/>
      <c r="AC91" s="217"/>
      <c r="AD91" s="217"/>
      <c r="AE91" s="217"/>
      <c r="AF91" s="217"/>
      <c r="AG91" s="217">
        <f>IF(Q91="","",Q91)</f>
        <v>100</v>
      </c>
      <c r="AH91" s="213">
        <f>IF(Q91="","",Q91)</f>
        <v>100</v>
      </c>
      <c r="AI91" s="45"/>
    </row>
    <row r="92" spans="1:35" ht="39.950000000000003" customHeight="1" x14ac:dyDescent="0.25">
      <c r="A92" s="41"/>
      <c r="B92" s="44"/>
      <c r="C92" s="189"/>
      <c r="D92" s="190"/>
      <c r="E92" s="192"/>
      <c r="F92" s="201"/>
      <c r="G92" s="222"/>
      <c r="H92" s="317"/>
      <c r="I92" s="318"/>
      <c r="J92" s="149" t="s">
        <v>219</v>
      </c>
      <c r="K92" s="230" t="s">
        <v>157</v>
      </c>
      <c r="L92" s="231"/>
      <c r="M92" s="231"/>
      <c r="N92" s="231"/>
      <c r="O92" s="231"/>
      <c r="P92" s="232"/>
      <c r="Q92" s="240"/>
      <c r="R92" s="249"/>
      <c r="S92" s="96"/>
      <c r="U92" s="85"/>
      <c r="V92" s="216"/>
      <c r="W92" s="218"/>
      <c r="X92" s="218"/>
      <c r="Y92" s="218"/>
      <c r="Z92" s="218"/>
      <c r="AA92" s="218"/>
      <c r="AB92" s="218"/>
      <c r="AC92" s="218"/>
      <c r="AD92" s="218"/>
      <c r="AE92" s="218"/>
      <c r="AF92" s="218"/>
      <c r="AG92" s="218"/>
      <c r="AH92" s="214"/>
      <c r="AI92" s="45"/>
    </row>
    <row r="93" spans="1:35" ht="39.950000000000003" customHeight="1" x14ac:dyDescent="0.25">
      <c r="A93" s="41"/>
      <c r="B93" s="44"/>
      <c r="C93" s="189"/>
      <c r="D93" s="190"/>
      <c r="E93" s="192"/>
      <c r="F93" s="201"/>
      <c r="G93" s="222"/>
      <c r="H93" s="317"/>
      <c r="I93" s="318"/>
      <c r="J93" s="150" t="s">
        <v>220</v>
      </c>
      <c r="K93" s="230" t="s">
        <v>158</v>
      </c>
      <c r="L93" s="231"/>
      <c r="M93" s="231"/>
      <c r="N93" s="231"/>
      <c r="O93" s="231"/>
      <c r="P93" s="232"/>
      <c r="Q93" s="240"/>
      <c r="R93" s="249"/>
      <c r="S93" s="96"/>
      <c r="U93" s="85"/>
      <c r="V93" s="216"/>
      <c r="W93" s="218"/>
      <c r="X93" s="218"/>
      <c r="Y93" s="218"/>
      <c r="Z93" s="218"/>
      <c r="AA93" s="218"/>
      <c r="AB93" s="218"/>
      <c r="AC93" s="218"/>
      <c r="AD93" s="218"/>
      <c r="AE93" s="218"/>
      <c r="AF93" s="218"/>
      <c r="AG93" s="218"/>
      <c r="AH93" s="214"/>
      <c r="AI93" s="45"/>
    </row>
    <row r="94" spans="1:35" ht="57.75" customHeight="1" x14ac:dyDescent="0.25">
      <c r="A94" s="41"/>
      <c r="B94" s="44"/>
      <c r="C94" s="189"/>
      <c r="D94" s="190"/>
      <c r="E94" s="192"/>
      <c r="F94" s="201"/>
      <c r="G94" s="222"/>
      <c r="H94" s="317"/>
      <c r="I94" s="318"/>
      <c r="J94" s="151" t="s">
        <v>221</v>
      </c>
      <c r="K94" s="230" t="s">
        <v>159</v>
      </c>
      <c r="L94" s="231"/>
      <c r="M94" s="231"/>
      <c r="N94" s="231"/>
      <c r="O94" s="231"/>
      <c r="P94" s="232"/>
      <c r="Q94" s="240"/>
      <c r="R94" s="249"/>
      <c r="S94" s="96"/>
      <c r="U94" s="85"/>
      <c r="V94" s="216"/>
      <c r="W94" s="218"/>
      <c r="X94" s="218"/>
      <c r="Y94" s="218"/>
      <c r="Z94" s="218"/>
      <c r="AA94" s="218"/>
      <c r="AB94" s="218"/>
      <c r="AC94" s="218"/>
      <c r="AD94" s="218"/>
      <c r="AE94" s="218"/>
      <c r="AF94" s="218"/>
      <c r="AG94" s="218"/>
      <c r="AH94" s="214"/>
      <c r="AI94" s="45"/>
    </row>
    <row r="95" spans="1:35" ht="75" customHeight="1" thickBot="1" x14ac:dyDescent="0.3">
      <c r="A95" s="41"/>
      <c r="B95" s="44"/>
      <c r="C95" s="189"/>
      <c r="D95" s="190"/>
      <c r="E95" s="192"/>
      <c r="F95" s="201"/>
      <c r="G95" s="222"/>
      <c r="H95" s="322"/>
      <c r="I95" s="323"/>
      <c r="J95" s="152" t="s">
        <v>223</v>
      </c>
      <c r="K95" s="233" t="s">
        <v>160</v>
      </c>
      <c r="L95" s="234"/>
      <c r="M95" s="234"/>
      <c r="N95" s="234"/>
      <c r="O95" s="234"/>
      <c r="P95" s="235"/>
      <c r="Q95" s="241"/>
      <c r="R95" s="250"/>
      <c r="S95" s="96"/>
      <c r="U95" s="85"/>
      <c r="V95" s="216"/>
      <c r="W95" s="218"/>
      <c r="X95" s="218"/>
      <c r="Y95" s="218"/>
      <c r="Z95" s="218"/>
      <c r="AA95" s="218"/>
      <c r="AB95" s="218"/>
      <c r="AC95" s="218"/>
      <c r="AD95" s="218"/>
      <c r="AE95" s="218"/>
      <c r="AF95" s="218"/>
      <c r="AG95" s="218"/>
      <c r="AH95" s="214"/>
      <c r="AI95" s="45"/>
    </row>
    <row r="96" spans="1:35" ht="39.950000000000003" customHeight="1" x14ac:dyDescent="0.25">
      <c r="A96" s="41"/>
      <c r="B96" s="44"/>
      <c r="C96" s="189"/>
      <c r="D96" s="190"/>
      <c r="E96" s="192"/>
      <c r="F96" s="201"/>
      <c r="G96" s="221">
        <v>18</v>
      </c>
      <c r="H96" s="242" t="s">
        <v>320</v>
      </c>
      <c r="I96" s="243"/>
      <c r="J96" s="166" t="s">
        <v>225</v>
      </c>
      <c r="K96" s="245" t="s">
        <v>161</v>
      </c>
      <c r="L96" s="246"/>
      <c r="M96" s="246"/>
      <c r="N96" s="246"/>
      <c r="O96" s="246"/>
      <c r="P96" s="247"/>
      <c r="Q96" s="239">
        <v>98</v>
      </c>
      <c r="R96" s="252" t="s">
        <v>391</v>
      </c>
      <c r="S96" s="93"/>
      <c r="U96" s="85"/>
      <c r="V96" s="223"/>
      <c r="W96" s="217"/>
      <c r="X96" s="217"/>
      <c r="Y96" s="217"/>
      <c r="Z96" s="217"/>
      <c r="AA96" s="217"/>
      <c r="AB96" s="217"/>
      <c r="AC96" s="217"/>
      <c r="AD96" s="217"/>
      <c r="AE96" s="217"/>
      <c r="AF96" s="217"/>
      <c r="AG96" s="217"/>
      <c r="AH96" s="213">
        <f>IF(Q96="","",Q96)</f>
        <v>98</v>
      </c>
      <c r="AI96" s="45"/>
    </row>
    <row r="97" spans="1:35" ht="39.950000000000003" customHeight="1" x14ac:dyDescent="0.25">
      <c r="A97" s="41"/>
      <c r="B97" s="44"/>
      <c r="C97" s="189"/>
      <c r="D97" s="190"/>
      <c r="E97" s="192"/>
      <c r="F97" s="201"/>
      <c r="G97" s="222"/>
      <c r="H97" s="244"/>
      <c r="I97" s="243"/>
      <c r="J97" s="149" t="s">
        <v>219</v>
      </c>
      <c r="K97" s="230" t="s">
        <v>162</v>
      </c>
      <c r="L97" s="231"/>
      <c r="M97" s="231"/>
      <c r="N97" s="231"/>
      <c r="O97" s="231"/>
      <c r="P97" s="232"/>
      <c r="Q97" s="240"/>
      <c r="R97" s="253"/>
      <c r="S97" s="93"/>
      <c r="U97" s="85"/>
      <c r="V97" s="216"/>
      <c r="W97" s="218"/>
      <c r="X97" s="218"/>
      <c r="Y97" s="218"/>
      <c r="Z97" s="218"/>
      <c r="AA97" s="218"/>
      <c r="AB97" s="218"/>
      <c r="AC97" s="218"/>
      <c r="AD97" s="218"/>
      <c r="AE97" s="218"/>
      <c r="AF97" s="218"/>
      <c r="AG97" s="218"/>
      <c r="AH97" s="214"/>
      <c r="AI97" s="45"/>
    </row>
    <row r="98" spans="1:35" ht="39.950000000000003" customHeight="1" x14ac:dyDescent="0.25">
      <c r="A98" s="41"/>
      <c r="B98" s="44"/>
      <c r="C98" s="189"/>
      <c r="D98" s="190"/>
      <c r="E98" s="192"/>
      <c r="F98" s="201"/>
      <c r="G98" s="222"/>
      <c r="H98" s="244"/>
      <c r="I98" s="243"/>
      <c r="J98" s="150" t="s">
        <v>220</v>
      </c>
      <c r="K98" s="230" t="s">
        <v>163</v>
      </c>
      <c r="L98" s="231"/>
      <c r="M98" s="231"/>
      <c r="N98" s="231"/>
      <c r="O98" s="231"/>
      <c r="P98" s="232"/>
      <c r="Q98" s="240"/>
      <c r="R98" s="253"/>
      <c r="S98" s="93"/>
      <c r="U98" s="85"/>
      <c r="V98" s="216"/>
      <c r="W98" s="218"/>
      <c r="X98" s="218"/>
      <c r="Y98" s="218"/>
      <c r="Z98" s="218"/>
      <c r="AA98" s="218"/>
      <c r="AB98" s="218"/>
      <c r="AC98" s="218"/>
      <c r="AD98" s="218"/>
      <c r="AE98" s="218"/>
      <c r="AF98" s="218"/>
      <c r="AG98" s="218"/>
      <c r="AH98" s="214"/>
      <c r="AI98" s="45"/>
    </row>
    <row r="99" spans="1:35" ht="39.950000000000003" customHeight="1" x14ac:dyDescent="0.25">
      <c r="A99" s="41"/>
      <c r="B99" s="44"/>
      <c r="C99" s="189"/>
      <c r="D99" s="190"/>
      <c r="E99" s="192"/>
      <c r="F99" s="201"/>
      <c r="G99" s="222"/>
      <c r="H99" s="244"/>
      <c r="I99" s="243"/>
      <c r="J99" s="151" t="s">
        <v>221</v>
      </c>
      <c r="K99" s="230" t="s">
        <v>164</v>
      </c>
      <c r="L99" s="231"/>
      <c r="M99" s="231"/>
      <c r="N99" s="231"/>
      <c r="O99" s="231"/>
      <c r="P99" s="232"/>
      <c r="Q99" s="240"/>
      <c r="R99" s="253"/>
      <c r="S99" s="93"/>
      <c r="U99" s="85"/>
      <c r="V99" s="216"/>
      <c r="W99" s="218"/>
      <c r="X99" s="218"/>
      <c r="Y99" s="218"/>
      <c r="Z99" s="218"/>
      <c r="AA99" s="218"/>
      <c r="AB99" s="218"/>
      <c r="AC99" s="218"/>
      <c r="AD99" s="218"/>
      <c r="AE99" s="218"/>
      <c r="AF99" s="218"/>
      <c r="AG99" s="218"/>
      <c r="AH99" s="214"/>
      <c r="AI99" s="45"/>
    </row>
    <row r="100" spans="1:35" ht="39.950000000000003" customHeight="1" thickBot="1" x14ac:dyDescent="0.3">
      <c r="A100" s="41"/>
      <c r="B100" s="44"/>
      <c r="C100" s="189"/>
      <c r="D100" s="190"/>
      <c r="E100" s="192"/>
      <c r="F100" s="201"/>
      <c r="G100" s="222"/>
      <c r="H100" s="244"/>
      <c r="I100" s="243"/>
      <c r="J100" s="152" t="s">
        <v>223</v>
      </c>
      <c r="K100" s="233" t="s">
        <v>165</v>
      </c>
      <c r="L100" s="234"/>
      <c r="M100" s="234"/>
      <c r="N100" s="234"/>
      <c r="O100" s="234"/>
      <c r="P100" s="235"/>
      <c r="Q100" s="241"/>
      <c r="R100" s="253"/>
      <c r="S100" s="93"/>
      <c r="U100" s="85"/>
      <c r="V100" s="216"/>
      <c r="W100" s="218"/>
      <c r="X100" s="218"/>
      <c r="Y100" s="218"/>
      <c r="Z100" s="218"/>
      <c r="AA100" s="218"/>
      <c r="AB100" s="218"/>
      <c r="AC100" s="218"/>
      <c r="AD100" s="218"/>
      <c r="AE100" s="218"/>
      <c r="AF100" s="218"/>
      <c r="AG100" s="218"/>
      <c r="AH100" s="214"/>
      <c r="AI100" s="45"/>
    </row>
    <row r="101" spans="1:35" ht="39.950000000000003" customHeight="1" x14ac:dyDescent="0.25">
      <c r="A101" s="41"/>
      <c r="B101" s="44"/>
      <c r="C101" s="189"/>
      <c r="D101" s="190"/>
      <c r="E101" s="192"/>
      <c r="F101" s="201"/>
      <c r="G101" s="221">
        <v>19</v>
      </c>
      <c r="H101" s="260" t="s">
        <v>140</v>
      </c>
      <c r="I101" s="316"/>
      <c r="J101" s="166" t="s">
        <v>225</v>
      </c>
      <c r="K101" s="245" t="s">
        <v>166</v>
      </c>
      <c r="L101" s="246"/>
      <c r="M101" s="246"/>
      <c r="N101" s="246"/>
      <c r="O101" s="246"/>
      <c r="P101" s="247"/>
      <c r="Q101" s="239">
        <v>100</v>
      </c>
      <c r="R101" s="248" t="s">
        <v>392</v>
      </c>
      <c r="S101" s="96"/>
      <c r="U101" s="85"/>
      <c r="V101" s="223"/>
      <c r="W101" s="217"/>
      <c r="X101" s="217"/>
      <c r="Y101" s="217"/>
      <c r="Z101" s="217"/>
      <c r="AA101" s="217"/>
      <c r="AB101" s="217"/>
      <c r="AC101" s="217"/>
      <c r="AD101" s="217"/>
      <c r="AE101" s="217"/>
      <c r="AF101" s="213">
        <f>IF(Q101="","",Q101)</f>
        <v>100</v>
      </c>
      <c r="AG101" s="217"/>
      <c r="AH101" s="213">
        <f>IF(Q101="","",Q101)</f>
        <v>100</v>
      </c>
      <c r="AI101" s="45"/>
    </row>
    <row r="102" spans="1:35" ht="39.950000000000003" customHeight="1" x14ac:dyDescent="0.25">
      <c r="A102" s="41"/>
      <c r="B102" s="44"/>
      <c r="C102" s="189"/>
      <c r="D102" s="190"/>
      <c r="E102" s="192"/>
      <c r="F102" s="201"/>
      <c r="G102" s="222"/>
      <c r="H102" s="317"/>
      <c r="I102" s="318"/>
      <c r="J102" s="149" t="s">
        <v>219</v>
      </c>
      <c r="K102" s="230" t="s">
        <v>167</v>
      </c>
      <c r="L102" s="231"/>
      <c r="M102" s="231"/>
      <c r="N102" s="231"/>
      <c r="O102" s="231"/>
      <c r="P102" s="232"/>
      <c r="Q102" s="240"/>
      <c r="R102" s="249"/>
      <c r="S102" s="96"/>
      <c r="U102" s="85"/>
      <c r="V102" s="216"/>
      <c r="W102" s="218"/>
      <c r="X102" s="218"/>
      <c r="Y102" s="218"/>
      <c r="Z102" s="218"/>
      <c r="AA102" s="218"/>
      <c r="AB102" s="218"/>
      <c r="AC102" s="218"/>
      <c r="AD102" s="218"/>
      <c r="AE102" s="218"/>
      <c r="AF102" s="214"/>
      <c r="AG102" s="218"/>
      <c r="AH102" s="214"/>
      <c r="AI102" s="45"/>
    </row>
    <row r="103" spans="1:35" ht="39.950000000000003" customHeight="1" x14ac:dyDescent="0.25">
      <c r="A103" s="41"/>
      <c r="B103" s="44"/>
      <c r="C103" s="189"/>
      <c r="D103" s="190"/>
      <c r="E103" s="192"/>
      <c r="F103" s="201"/>
      <c r="G103" s="222"/>
      <c r="H103" s="317"/>
      <c r="I103" s="318"/>
      <c r="J103" s="150" t="s">
        <v>220</v>
      </c>
      <c r="K103" s="230" t="s">
        <v>168</v>
      </c>
      <c r="L103" s="231"/>
      <c r="M103" s="231"/>
      <c r="N103" s="231"/>
      <c r="O103" s="231"/>
      <c r="P103" s="232"/>
      <c r="Q103" s="240"/>
      <c r="R103" s="249"/>
      <c r="S103" s="96"/>
      <c r="U103" s="85"/>
      <c r="V103" s="216"/>
      <c r="W103" s="218"/>
      <c r="X103" s="218"/>
      <c r="Y103" s="218"/>
      <c r="Z103" s="218"/>
      <c r="AA103" s="218"/>
      <c r="AB103" s="218"/>
      <c r="AC103" s="218"/>
      <c r="AD103" s="218"/>
      <c r="AE103" s="218"/>
      <c r="AF103" s="214"/>
      <c r="AG103" s="218"/>
      <c r="AH103" s="214"/>
      <c r="AI103" s="45"/>
    </row>
    <row r="104" spans="1:35" ht="47.25" customHeight="1" x14ac:dyDescent="0.25">
      <c r="A104" s="41"/>
      <c r="B104" s="44"/>
      <c r="C104" s="189"/>
      <c r="D104" s="190"/>
      <c r="E104" s="192"/>
      <c r="F104" s="201"/>
      <c r="G104" s="222"/>
      <c r="H104" s="317"/>
      <c r="I104" s="318"/>
      <c r="J104" s="151" t="s">
        <v>221</v>
      </c>
      <c r="K104" s="230" t="s">
        <v>169</v>
      </c>
      <c r="L104" s="231"/>
      <c r="M104" s="231"/>
      <c r="N104" s="231"/>
      <c r="O104" s="231"/>
      <c r="P104" s="232"/>
      <c r="Q104" s="240"/>
      <c r="R104" s="249"/>
      <c r="S104" s="96"/>
      <c r="U104" s="85"/>
      <c r="V104" s="216"/>
      <c r="W104" s="218"/>
      <c r="X104" s="218"/>
      <c r="Y104" s="218"/>
      <c r="Z104" s="218"/>
      <c r="AA104" s="218"/>
      <c r="AB104" s="218"/>
      <c r="AC104" s="218"/>
      <c r="AD104" s="218"/>
      <c r="AE104" s="218"/>
      <c r="AF104" s="214"/>
      <c r="AG104" s="218"/>
      <c r="AH104" s="214"/>
      <c r="AI104" s="45"/>
    </row>
    <row r="105" spans="1:35" ht="71.25" customHeight="1" thickBot="1" x14ac:dyDescent="0.3">
      <c r="A105" s="41"/>
      <c r="B105" s="44"/>
      <c r="C105" s="189"/>
      <c r="D105" s="190"/>
      <c r="E105" s="192"/>
      <c r="F105" s="201"/>
      <c r="G105" s="222"/>
      <c r="H105" s="319"/>
      <c r="I105" s="320"/>
      <c r="J105" s="152" t="s">
        <v>223</v>
      </c>
      <c r="K105" s="233" t="s">
        <v>214</v>
      </c>
      <c r="L105" s="234"/>
      <c r="M105" s="234"/>
      <c r="N105" s="234"/>
      <c r="O105" s="234"/>
      <c r="P105" s="235"/>
      <c r="Q105" s="241"/>
      <c r="R105" s="339"/>
      <c r="S105" s="96"/>
      <c r="U105" s="85"/>
      <c r="V105" s="216"/>
      <c r="W105" s="218"/>
      <c r="X105" s="218"/>
      <c r="Y105" s="218"/>
      <c r="Z105" s="218"/>
      <c r="AA105" s="218"/>
      <c r="AB105" s="218"/>
      <c r="AC105" s="218"/>
      <c r="AD105" s="218"/>
      <c r="AE105" s="218"/>
      <c r="AF105" s="214"/>
      <c r="AG105" s="218"/>
      <c r="AH105" s="214"/>
      <c r="AI105" s="45"/>
    </row>
    <row r="106" spans="1:35" ht="39.950000000000003" customHeight="1" x14ac:dyDescent="0.25">
      <c r="A106" s="41"/>
      <c r="B106" s="44"/>
      <c r="C106" s="189"/>
      <c r="D106" s="167"/>
      <c r="E106" s="192"/>
      <c r="F106" s="201"/>
      <c r="G106" s="221">
        <v>20</v>
      </c>
      <c r="H106" s="321" t="s">
        <v>321</v>
      </c>
      <c r="I106" s="316"/>
      <c r="J106" s="166" t="s">
        <v>225</v>
      </c>
      <c r="K106" s="245" t="s">
        <v>185</v>
      </c>
      <c r="L106" s="246"/>
      <c r="M106" s="246"/>
      <c r="N106" s="246"/>
      <c r="O106" s="246"/>
      <c r="P106" s="247"/>
      <c r="Q106" s="239">
        <v>100</v>
      </c>
      <c r="R106" s="248" t="s">
        <v>393</v>
      </c>
      <c r="S106" s="93"/>
      <c r="U106" s="85"/>
      <c r="V106" s="223"/>
      <c r="W106" s="217">
        <f>IF(Q106="","",Q106)</f>
        <v>100</v>
      </c>
      <c r="X106" s="217"/>
      <c r="Y106" s="217"/>
      <c r="Z106" s="217"/>
      <c r="AA106" s="217"/>
      <c r="AB106" s="217"/>
      <c r="AC106" s="217"/>
      <c r="AD106" s="217"/>
      <c r="AE106" s="217"/>
      <c r="AF106" s="217"/>
      <c r="AG106" s="217"/>
      <c r="AH106" s="213">
        <f>IF(Q106="","",Q106)</f>
        <v>100</v>
      </c>
      <c r="AI106" s="45"/>
    </row>
    <row r="107" spans="1:35" ht="39.950000000000003" customHeight="1" x14ac:dyDescent="0.25">
      <c r="A107" s="41"/>
      <c r="B107" s="44"/>
      <c r="C107" s="189"/>
      <c r="D107" s="167"/>
      <c r="E107" s="192"/>
      <c r="F107" s="201"/>
      <c r="G107" s="222"/>
      <c r="H107" s="317"/>
      <c r="I107" s="318"/>
      <c r="J107" s="149" t="s">
        <v>219</v>
      </c>
      <c r="K107" s="230" t="s">
        <v>186</v>
      </c>
      <c r="L107" s="231"/>
      <c r="M107" s="231"/>
      <c r="N107" s="231"/>
      <c r="O107" s="231"/>
      <c r="P107" s="232"/>
      <c r="Q107" s="240"/>
      <c r="R107" s="249"/>
      <c r="S107" s="93"/>
      <c r="U107" s="85"/>
      <c r="V107" s="216"/>
      <c r="W107" s="218"/>
      <c r="X107" s="218"/>
      <c r="Y107" s="218"/>
      <c r="Z107" s="218"/>
      <c r="AA107" s="218"/>
      <c r="AB107" s="218"/>
      <c r="AC107" s="218"/>
      <c r="AD107" s="218"/>
      <c r="AE107" s="218"/>
      <c r="AF107" s="218"/>
      <c r="AG107" s="218"/>
      <c r="AH107" s="214"/>
      <c r="AI107" s="45"/>
    </row>
    <row r="108" spans="1:35" ht="39.950000000000003" customHeight="1" x14ac:dyDescent="0.25">
      <c r="A108" s="41"/>
      <c r="B108" s="44"/>
      <c r="C108" s="189"/>
      <c r="D108" s="167"/>
      <c r="E108" s="192"/>
      <c r="F108" s="201"/>
      <c r="G108" s="222"/>
      <c r="H108" s="317"/>
      <c r="I108" s="318"/>
      <c r="J108" s="150" t="s">
        <v>220</v>
      </c>
      <c r="K108" s="230" t="s">
        <v>245</v>
      </c>
      <c r="L108" s="231"/>
      <c r="M108" s="231"/>
      <c r="N108" s="231"/>
      <c r="O108" s="231"/>
      <c r="P108" s="232"/>
      <c r="Q108" s="240"/>
      <c r="R108" s="249"/>
      <c r="S108" s="93"/>
      <c r="U108" s="85"/>
      <c r="V108" s="216"/>
      <c r="W108" s="218"/>
      <c r="X108" s="218"/>
      <c r="Y108" s="218"/>
      <c r="Z108" s="218"/>
      <c r="AA108" s="218"/>
      <c r="AB108" s="218"/>
      <c r="AC108" s="218"/>
      <c r="AD108" s="218"/>
      <c r="AE108" s="218"/>
      <c r="AF108" s="218"/>
      <c r="AG108" s="218"/>
      <c r="AH108" s="214"/>
      <c r="AI108" s="45"/>
    </row>
    <row r="109" spans="1:35" ht="39.950000000000003" customHeight="1" x14ac:dyDescent="0.25">
      <c r="A109" s="41"/>
      <c r="B109" s="44"/>
      <c r="C109" s="189"/>
      <c r="D109" s="167"/>
      <c r="E109" s="192"/>
      <c r="F109" s="201"/>
      <c r="G109" s="222"/>
      <c r="H109" s="317"/>
      <c r="I109" s="318"/>
      <c r="J109" s="151" t="s">
        <v>221</v>
      </c>
      <c r="K109" s="230" t="s">
        <v>246</v>
      </c>
      <c r="L109" s="231"/>
      <c r="M109" s="231"/>
      <c r="N109" s="231"/>
      <c r="O109" s="231"/>
      <c r="P109" s="232"/>
      <c r="Q109" s="240"/>
      <c r="R109" s="249"/>
      <c r="S109" s="93"/>
      <c r="U109" s="85"/>
      <c r="V109" s="216"/>
      <c r="W109" s="218"/>
      <c r="X109" s="218"/>
      <c r="Y109" s="218"/>
      <c r="Z109" s="218"/>
      <c r="AA109" s="218"/>
      <c r="AB109" s="218"/>
      <c r="AC109" s="218"/>
      <c r="AD109" s="218"/>
      <c r="AE109" s="218"/>
      <c r="AF109" s="218"/>
      <c r="AG109" s="218"/>
      <c r="AH109" s="214"/>
      <c r="AI109" s="45"/>
    </row>
    <row r="110" spans="1:35" ht="39.950000000000003" customHeight="1" thickBot="1" x14ac:dyDescent="0.3">
      <c r="A110" s="41"/>
      <c r="B110" s="44"/>
      <c r="C110" s="189"/>
      <c r="D110" s="167"/>
      <c r="E110" s="192"/>
      <c r="F110" s="201"/>
      <c r="G110" s="222"/>
      <c r="H110" s="319"/>
      <c r="I110" s="320"/>
      <c r="J110" s="152" t="s">
        <v>223</v>
      </c>
      <c r="K110" s="233" t="s">
        <v>247</v>
      </c>
      <c r="L110" s="234"/>
      <c r="M110" s="234"/>
      <c r="N110" s="234"/>
      <c r="O110" s="234"/>
      <c r="P110" s="235"/>
      <c r="Q110" s="251"/>
      <c r="R110" s="250"/>
      <c r="S110" s="93"/>
      <c r="U110" s="85"/>
      <c r="V110" s="216"/>
      <c r="W110" s="218"/>
      <c r="X110" s="218"/>
      <c r="Y110" s="218"/>
      <c r="Z110" s="218"/>
      <c r="AA110" s="218"/>
      <c r="AB110" s="218"/>
      <c r="AC110" s="218"/>
      <c r="AD110" s="218"/>
      <c r="AE110" s="218"/>
      <c r="AF110" s="218"/>
      <c r="AG110" s="218"/>
      <c r="AH110" s="214"/>
      <c r="AI110" s="45"/>
    </row>
    <row r="111" spans="1:35" ht="39.950000000000003" customHeight="1" x14ac:dyDescent="0.25">
      <c r="A111" s="41"/>
      <c r="B111" s="44"/>
      <c r="C111" s="189"/>
      <c r="D111" s="167"/>
      <c r="E111" s="192"/>
      <c r="F111" s="201"/>
      <c r="G111" s="221">
        <v>21</v>
      </c>
      <c r="H111" s="260" t="s">
        <v>353</v>
      </c>
      <c r="I111" s="261"/>
      <c r="J111" s="166" t="s">
        <v>225</v>
      </c>
      <c r="K111" s="245" t="s">
        <v>249</v>
      </c>
      <c r="L111" s="246"/>
      <c r="M111" s="246"/>
      <c r="N111" s="246"/>
      <c r="O111" s="246"/>
      <c r="P111" s="247"/>
      <c r="Q111" s="239">
        <v>100</v>
      </c>
      <c r="R111" s="248" t="s">
        <v>394</v>
      </c>
      <c r="S111" s="93"/>
      <c r="U111" s="85"/>
      <c r="V111" s="223"/>
      <c r="W111" s="217"/>
      <c r="X111" s="217">
        <f>IF($Q$111="","",$Q$111)</f>
        <v>100</v>
      </c>
      <c r="Y111" s="217"/>
      <c r="Z111" s="217"/>
      <c r="AA111" s="217">
        <f>IF($Q$111="","",$Q$111)</f>
        <v>100</v>
      </c>
      <c r="AB111" s="217"/>
      <c r="AC111" s="217"/>
      <c r="AD111" s="217"/>
      <c r="AE111" s="217"/>
      <c r="AF111" s="217"/>
      <c r="AG111" s="217"/>
      <c r="AH111" s="217">
        <f>IF($Q$111="","",$Q$111)</f>
        <v>100</v>
      </c>
      <c r="AI111" s="45"/>
    </row>
    <row r="112" spans="1:35" ht="39.950000000000003" customHeight="1" x14ac:dyDescent="0.25">
      <c r="A112" s="41"/>
      <c r="B112" s="44"/>
      <c r="C112" s="189"/>
      <c r="D112" s="167"/>
      <c r="E112" s="192"/>
      <c r="F112" s="201"/>
      <c r="G112" s="222"/>
      <c r="H112" s="262"/>
      <c r="I112" s="263"/>
      <c r="J112" s="149" t="s">
        <v>219</v>
      </c>
      <c r="K112" s="230" t="s">
        <v>250</v>
      </c>
      <c r="L112" s="231"/>
      <c r="M112" s="231"/>
      <c r="N112" s="231"/>
      <c r="O112" s="231"/>
      <c r="P112" s="232"/>
      <c r="Q112" s="240"/>
      <c r="R112" s="249"/>
      <c r="S112" s="93"/>
      <c r="U112" s="85"/>
      <c r="V112" s="216"/>
      <c r="W112" s="218"/>
      <c r="X112" s="218"/>
      <c r="Y112" s="218"/>
      <c r="Z112" s="218"/>
      <c r="AA112" s="218"/>
      <c r="AB112" s="218"/>
      <c r="AC112" s="218"/>
      <c r="AD112" s="218"/>
      <c r="AE112" s="218"/>
      <c r="AF112" s="218"/>
      <c r="AG112" s="218"/>
      <c r="AH112" s="218"/>
      <c r="AI112" s="45"/>
    </row>
    <row r="113" spans="1:35" ht="39.950000000000003" customHeight="1" x14ac:dyDescent="0.25">
      <c r="A113" s="41"/>
      <c r="B113" s="44"/>
      <c r="C113" s="189"/>
      <c r="D113" s="167"/>
      <c r="E113" s="192"/>
      <c r="F113" s="201"/>
      <c r="G113" s="222"/>
      <c r="H113" s="262"/>
      <c r="I113" s="263"/>
      <c r="J113" s="150" t="s">
        <v>220</v>
      </c>
      <c r="K113" s="230" t="s">
        <v>251</v>
      </c>
      <c r="L113" s="231"/>
      <c r="M113" s="231"/>
      <c r="N113" s="231"/>
      <c r="O113" s="231"/>
      <c r="P113" s="232"/>
      <c r="Q113" s="240"/>
      <c r="R113" s="249"/>
      <c r="S113" s="93"/>
      <c r="U113" s="85"/>
      <c r="V113" s="216"/>
      <c r="W113" s="218"/>
      <c r="X113" s="218"/>
      <c r="Y113" s="218"/>
      <c r="Z113" s="218"/>
      <c r="AA113" s="218"/>
      <c r="AB113" s="218"/>
      <c r="AC113" s="218"/>
      <c r="AD113" s="218"/>
      <c r="AE113" s="218"/>
      <c r="AF113" s="218"/>
      <c r="AG113" s="218"/>
      <c r="AH113" s="218"/>
      <c r="AI113" s="45"/>
    </row>
    <row r="114" spans="1:35" ht="56.25" customHeight="1" x14ac:dyDescent="0.25">
      <c r="A114" s="41"/>
      <c r="B114" s="44"/>
      <c r="C114" s="189"/>
      <c r="D114" s="167"/>
      <c r="E114" s="192"/>
      <c r="F114" s="201"/>
      <c r="G114" s="222"/>
      <c r="H114" s="262"/>
      <c r="I114" s="263"/>
      <c r="J114" s="151" t="s">
        <v>221</v>
      </c>
      <c r="K114" s="230" t="s">
        <v>252</v>
      </c>
      <c r="L114" s="231"/>
      <c r="M114" s="231"/>
      <c r="N114" s="231"/>
      <c r="O114" s="231"/>
      <c r="P114" s="232"/>
      <c r="Q114" s="240"/>
      <c r="R114" s="249"/>
      <c r="S114" s="93"/>
      <c r="U114" s="85"/>
      <c r="V114" s="216"/>
      <c r="W114" s="218"/>
      <c r="X114" s="218"/>
      <c r="Y114" s="218"/>
      <c r="Z114" s="218"/>
      <c r="AA114" s="218"/>
      <c r="AB114" s="218"/>
      <c r="AC114" s="218"/>
      <c r="AD114" s="218"/>
      <c r="AE114" s="218"/>
      <c r="AF114" s="218"/>
      <c r="AG114" s="218"/>
      <c r="AH114" s="218"/>
      <c r="AI114" s="45"/>
    </row>
    <row r="115" spans="1:35" ht="54" customHeight="1" thickBot="1" x14ac:dyDescent="0.3">
      <c r="A115" s="41"/>
      <c r="B115" s="44"/>
      <c r="C115" s="189"/>
      <c r="D115" s="167"/>
      <c r="E115" s="192"/>
      <c r="F115" s="201"/>
      <c r="G115" s="222"/>
      <c r="H115" s="264"/>
      <c r="I115" s="265"/>
      <c r="J115" s="152" t="s">
        <v>223</v>
      </c>
      <c r="K115" s="230" t="s">
        <v>322</v>
      </c>
      <c r="L115" s="231"/>
      <c r="M115" s="231"/>
      <c r="N115" s="231"/>
      <c r="O115" s="231"/>
      <c r="P115" s="232"/>
      <c r="Q115" s="251"/>
      <c r="R115" s="250"/>
      <c r="S115" s="93"/>
      <c r="U115" s="85"/>
      <c r="V115" s="216"/>
      <c r="W115" s="218"/>
      <c r="X115" s="218"/>
      <c r="Y115" s="218"/>
      <c r="Z115" s="218"/>
      <c r="AA115" s="218"/>
      <c r="AB115" s="218"/>
      <c r="AC115" s="218"/>
      <c r="AD115" s="218"/>
      <c r="AE115" s="218"/>
      <c r="AF115" s="218"/>
      <c r="AG115" s="218"/>
      <c r="AH115" s="218"/>
      <c r="AI115" s="45"/>
    </row>
    <row r="116" spans="1:35" ht="39.950000000000003" customHeight="1" x14ac:dyDescent="0.25">
      <c r="A116" s="41"/>
      <c r="B116" s="44"/>
      <c r="C116" s="189"/>
      <c r="D116" s="167"/>
      <c r="E116" s="192"/>
      <c r="F116" s="201"/>
      <c r="G116" s="221">
        <v>22</v>
      </c>
      <c r="H116" s="260" t="s">
        <v>323</v>
      </c>
      <c r="I116" s="261"/>
      <c r="J116" s="166" t="s">
        <v>225</v>
      </c>
      <c r="K116" s="245" t="s">
        <v>254</v>
      </c>
      <c r="L116" s="246"/>
      <c r="M116" s="246"/>
      <c r="N116" s="246"/>
      <c r="O116" s="246"/>
      <c r="P116" s="247"/>
      <c r="Q116" s="239">
        <v>100</v>
      </c>
      <c r="R116" s="248" t="s">
        <v>395</v>
      </c>
      <c r="S116" s="97"/>
      <c r="U116" s="85"/>
      <c r="V116" s="223"/>
      <c r="W116" s="217"/>
      <c r="X116" s="217">
        <f>IF($Q$116="","",$Q$116)</f>
        <v>100</v>
      </c>
      <c r="Y116" s="217"/>
      <c r="Z116" s="217"/>
      <c r="AA116" s="217"/>
      <c r="AB116" s="217"/>
      <c r="AC116" s="217">
        <f>IF($Q$116="","",$Q$116)</f>
        <v>100</v>
      </c>
      <c r="AD116" s="217"/>
      <c r="AE116" s="217"/>
      <c r="AF116" s="217"/>
      <c r="AG116" s="207">
        <f>IF($Q$116="","",$Q$116)</f>
        <v>100</v>
      </c>
      <c r="AH116" s="213">
        <f>IF($Q$111="","",$Q$111)</f>
        <v>100</v>
      </c>
      <c r="AI116" s="45"/>
    </row>
    <row r="117" spans="1:35" ht="39.950000000000003" customHeight="1" x14ac:dyDescent="0.25">
      <c r="A117" s="41"/>
      <c r="B117" s="44"/>
      <c r="C117" s="189"/>
      <c r="D117" s="167"/>
      <c r="E117" s="192"/>
      <c r="F117" s="201"/>
      <c r="G117" s="222"/>
      <c r="H117" s="262"/>
      <c r="I117" s="263"/>
      <c r="J117" s="149" t="s">
        <v>219</v>
      </c>
      <c r="K117" s="230" t="s">
        <v>255</v>
      </c>
      <c r="L117" s="231"/>
      <c r="M117" s="231"/>
      <c r="N117" s="231"/>
      <c r="O117" s="231"/>
      <c r="P117" s="232"/>
      <c r="Q117" s="240"/>
      <c r="R117" s="249"/>
      <c r="S117" s="97"/>
      <c r="U117" s="85"/>
      <c r="V117" s="216"/>
      <c r="W117" s="218"/>
      <c r="X117" s="218"/>
      <c r="Y117" s="218"/>
      <c r="Z117" s="218"/>
      <c r="AA117" s="218"/>
      <c r="AB117" s="218"/>
      <c r="AC117" s="218"/>
      <c r="AD117" s="218"/>
      <c r="AE117" s="218"/>
      <c r="AF117" s="218"/>
      <c r="AG117" s="208"/>
      <c r="AH117" s="214"/>
      <c r="AI117" s="45"/>
    </row>
    <row r="118" spans="1:35" ht="39.950000000000003" customHeight="1" x14ac:dyDescent="0.25">
      <c r="A118" s="41"/>
      <c r="B118" s="44"/>
      <c r="C118" s="189"/>
      <c r="D118" s="167"/>
      <c r="E118" s="192"/>
      <c r="F118" s="201"/>
      <c r="G118" s="222"/>
      <c r="H118" s="262"/>
      <c r="I118" s="263"/>
      <c r="J118" s="150" t="s">
        <v>220</v>
      </c>
      <c r="K118" s="230" t="s">
        <v>324</v>
      </c>
      <c r="L118" s="231"/>
      <c r="M118" s="231"/>
      <c r="N118" s="231"/>
      <c r="O118" s="231"/>
      <c r="P118" s="232"/>
      <c r="Q118" s="240"/>
      <c r="R118" s="249"/>
      <c r="S118" s="97"/>
      <c r="U118" s="85"/>
      <c r="V118" s="216"/>
      <c r="W118" s="218"/>
      <c r="X118" s="218"/>
      <c r="Y118" s="218"/>
      <c r="Z118" s="218"/>
      <c r="AA118" s="218"/>
      <c r="AB118" s="218"/>
      <c r="AC118" s="218"/>
      <c r="AD118" s="218"/>
      <c r="AE118" s="218"/>
      <c r="AF118" s="218"/>
      <c r="AG118" s="208"/>
      <c r="AH118" s="214"/>
      <c r="AI118" s="45"/>
    </row>
    <row r="119" spans="1:35" ht="39.950000000000003" customHeight="1" x14ac:dyDescent="0.25">
      <c r="A119" s="41"/>
      <c r="B119" s="44"/>
      <c r="C119" s="189"/>
      <c r="D119" s="167"/>
      <c r="E119" s="192"/>
      <c r="F119" s="201"/>
      <c r="G119" s="222"/>
      <c r="H119" s="262"/>
      <c r="I119" s="263"/>
      <c r="J119" s="151" t="s">
        <v>221</v>
      </c>
      <c r="K119" s="230" t="s">
        <v>256</v>
      </c>
      <c r="L119" s="231"/>
      <c r="M119" s="231"/>
      <c r="N119" s="231"/>
      <c r="O119" s="231"/>
      <c r="P119" s="232"/>
      <c r="Q119" s="240"/>
      <c r="R119" s="249"/>
      <c r="S119" s="97"/>
      <c r="U119" s="85"/>
      <c r="V119" s="216"/>
      <c r="W119" s="218"/>
      <c r="X119" s="218"/>
      <c r="Y119" s="218"/>
      <c r="Z119" s="218"/>
      <c r="AA119" s="218"/>
      <c r="AB119" s="218"/>
      <c r="AC119" s="218"/>
      <c r="AD119" s="218"/>
      <c r="AE119" s="218"/>
      <c r="AF119" s="218"/>
      <c r="AG119" s="208"/>
      <c r="AH119" s="214"/>
      <c r="AI119" s="45"/>
    </row>
    <row r="120" spans="1:35" ht="39.950000000000003" customHeight="1" thickBot="1" x14ac:dyDescent="0.3">
      <c r="A120" s="41"/>
      <c r="B120" s="44"/>
      <c r="C120" s="189"/>
      <c r="D120" s="167"/>
      <c r="E120" s="193"/>
      <c r="F120" s="202"/>
      <c r="G120" s="222"/>
      <c r="H120" s="264"/>
      <c r="I120" s="265"/>
      <c r="J120" s="152" t="s">
        <v>223</v>
      </c>
      <c r="K120" s="230" t="s">
        <v>344</v>
      </c>
      <c r="L120" s="231"/>
      <c r="M120" s="231"/>
      <c r="N120" s="231"/>
      <c r="O120" s="231"/>
      <c r="P120" s="232"/>
      <c r="Q120" s="251"/>
      <c r="R120" s="250"/>
      <c r="S120" s="97"/>
      <c r="U120" s="85"/>
      <c r="V120" s="216"/>
      <c r="W120" s="218"/>
      <c r="X120" s="218"/>
      <c r="Y120" s="218"/>
      <c r="Z120" s="218"/>
      <c r="AA120" s="218"/>
      <c r="AB120" s="218"/>
      <c r="AC120" s="218"/>
      <c r="AD120" s="218"/>
      <c r="AE120" s="218"/>
      <c r="AF120" s="218"/>
      <c r="AG120" s="209"/>
      <c r="AH120" s="214"/>
      <c r="AI120" s="45"/>
    </row>
    <row r="121" spans="1:35" ht="39.950000000000003" customHeight="1" x14ac:dyDescent="0.25">
      <c r="A121" s="41"/>
      <c r="B121" s="44"/>
      <c r="C121" s="189" t="s">
        <v>282</v>
      </c>
      <c r="D121" s="195"/>
      <c r="E121" s="191" t="s">
        <v>80</v>
      </c>
      <c r="F121" s="203">
        <f>IF(SUM(Q121:Q145)=0,"",AVERAGE(Q121:Q145))</f>
        <v>100</v>
      </c>
      <c r="G121" s="221">
        <v>23</v>
      </c>
      <c r="H121" s="260" t="s">
        <v>257</v>
      </c>
      <c r="I121" s="261"/>
      <c r="J121" s="166" t="s">
        <v>225</v>
      </c>
      <c r="K121" s="245" t="s">
        <v>178</v>
      </c>
      <c r="L121" s="246"/>
      <c r="M121" s="246"/>
      <c r="N121" s="246"/>
      <c r="O121" s="246"/>
      <c r="P121" s="247"/>
      <c r="Q121" s="239">
        <v>100</v>
      </c>
      <c r="R121" s="275" t="s">
        <v>396</v>
      </c>
      <c r="S121" s="97"/>
      <c r="U121" s="85"/>
      <c r="V121" s="223"/>
      <c r="W121" s="217"/>
      <c r="X121" s="217"/>
      <c r="Y121" s="217"/>
      <c r="Z121" s="217"/>
      <c r="AA121" s="217"/>
      <c r="AB121" s="217"/>
      <c r="AC121" s="217"/>
      <c r="AD121" s="217"/>
      <c r="AE121" s="217"/>
      <c r="AF121" s="207">
        <f>IF($Q$121="","",$Q$121)</f>
        <v>100</v>
      </c>
      <c r="AG121" s="207">
        <f>IF($Q$121="","",$Q$121)</f>
        <v>100</v>
      </c>
      <c r="AH121" s="213"/>
      <c r="AI121" s="45"/>
    </row>
    <row r="122" spans="1:35" ht="39.950000000000003" customHeight="1" x14ac:dyDescent="0.25">
      <c r="A122" s="41"/>
      <c r="B122" s="44"/>
      <c r="C122" s="189"/>
      <c r="D122" s="195"/>
      <c r="E122" s="192"/>
      <c r="F122" s="204"/>
      <c r="G122" s="222"/>
      <c r="H122" s="262"/>
      <c r="I122" s="263"/>
      <c r="J122" s="149" t="s">
        <v>219</v>
      </c>
      <c r="K122" s="230" t="s">
        <v>325</v>
      </c>
      <c r="L122" s="231"/>
      <c r="M122" s="231"/>
      <c r="N122" s="231"/>
      <c r="O122" s="231"/>
      <c r="P122" s="232"/>
      <c r="Q122" s="240"/>
      <c r="R122" s="249"/>
      <c r="S122" s="97"/>
      <c r="U122" s="85"/>
      <c r="V122" s="216"/>
      <c r="W122" s="218"/>
      <c r="X122" s="218"/>
      <c r="Y122" s="218"/>
      <c r="Z122" s="218"/>
      <c r="AA122" s="218"/>
      <c r="AB122" s="218"/>
      <c r="AC122" s="218"/>
      <c r="AD122" s="218"/>
      <c r="AE122" s="218"/>
      <c r="AF122" s="208"/>
      <c r="AG122" s="208"/>
      <c r="AH122" s="214"/>
      <c r="AI122" s="45"/>
    </row>
    <row r="123" spans="1:35" ht="62.25" customHeight="1" x14ac:dyDescent="0.25">
      <c r="A123" s="41"/>
      <c r="B123" s="44"/>
      <c r="C123" s="189"/>
      <c r="D123" s="195"/>
      <c r="E123" s="192"/>
      <c r="F123" s="204"/>
      <c r="G123" s="222"/>
      <c r="H123" s="262"/>
      <c r="I123" s="263"/>
      <c r="J123" s="150" t="s">
        <v>220</v>
      </c>
      <c r="K123" s="230" t="s">
        <v>258</v>
      </c>
      <c r="L123" s="231"/>
      <c r="M123" s="231"/>
      <c r="N123" s="231"/>
      <c r="O123" s="231"/>
      <c r="P123" s="232"/>
      <c r="Q123" s="240"/>
      <c r="R123" s="249"/>
      <c r="S123" s="97"/>
      <c r="U123" s="85"/>
      <c r="V123" s="216"/>
      <c r="W123" s="218"/>
      <c r="X123" s="218"/>
      <c r="Y123" s="218"/>
      <c r="Z123" s="218"/>
      <c r="AA123" s="218"/>
      <c r="AB123" s="218"/>
      <c r="AC123" s="218"/>
      <c r="AD123" s="218"/>
      <c r="AE123" s="218"/>
      <c r="AF123" s="208"/>
      <c r="AG123" s="208"/>
      <c r="AH123" s="214"/>
      <c r="AI123" s="45"/>
    </row>
    <row r="124" spans="1:35" ht="56.25" customHeight="1" x14ac:dyDescent="0.25">
      <c r="A124" s="41"/>
      <c r="B124" s="44"/>
      <c r="C124" s="189"/>
      <c r="D124" s="195"/>
      <c r="E124" s="192"/>
      <c r="F124" s="204"/>
      <c r="G124" s="222"/>
      <c r="H124" s="262"/>
      <c r="I124" s="263"/>
      <c r="J124" s="151" t="s">
        <v>221</v>
      </c>
      <c r="K124" s="230" t="s">
        <v>259</v>
      </c>
      <c r="L124" s="231"/>
      <c r="M124" s="231"/>
      <c r="N124" s="231"/>
      <c r="O124" s="231"/>
      <c r="P124" s="232"/>
      <c r="Q124" s="240"/>
      <c r="R124" s="249"/>
      <c r="S124" s="97"/>
      <c r="U124" s="85"/>
      <c r="V124" s="216"/>
      <c r="W124" s="218"/>
      <c r="X124" s="218"/>
      <c r="Y124" s="218"/>
      <c r="Z124" s="218"/>
      <c r="AA124" s="218"/>
      <c r="AB124" s="218"/>
      <c r="AC124" s="218"/>
      <c r="AD124" s="218"/>
      <c r="AE124" s="218"/>
      <c r="AF124" s="208"/>
      <c r="AG124" s="208"/>
      <c r="AH124" s="214"/>
      <c r="AI124" s="45"/>
    </row>
    <row r="125" spans="1:35" ht="82.5" customHeight="1" thickBot="1" x14ac:dyDescent="0.3">
      <c r="A125" s="41"/>
      <c r="B125" s="44"/>
      <c r="C125" s="189"/>
      <c r="D125" s="195"/>
      <c r="E125" s="192"/>
      <c r="F125" s="204"/>
      <c r="G125" s="222"/>
      <c r="H125" s="264"/>
      <c r="I125" s="265"/>
      <c r="J125" s="152" t="s">
        <v>223</v>
      </c>
      <c r="K125" s="233" t="s">
        <v>326</v>
      </c>
      <c r="L125" s="234"/>
      <c r="M125" s="234"/>
      <c r="N125" s="234"/>
      <c r="O125" s="234"/>
      <c r="P125" s="235"/>
      <c r="Q125" s="251"/>
      <c r="R125" s="249"/>
      <c r="S125" s="97"/>
      <c r="U125" s="85"/>
      <c r="V125" s="216"/>
      <c r="W125" s="218"/>
      <c r="X125" s="218"/>
      <c r="Y125" s="218"/>
      <c r="Z125" s="218"/>
      <c r="AA125" s="218"/>
      <c r="AB125" s="218"/>
      <c r="AC125" s="218"/>
      <c r="AD125" s="218"/>
      <c r="AE125" s="218"/>
      <c r="AF125" s="209"/>
      <c r="AG125" s="209"/>
      <c r="AH125" s="214"/>
      <c r="AI125" s="45"/>
    </row>
    <row r="126" spans="1:35" ht="39.950000000000003" customHeight="1" x14ac:dyDescent="0.25">
      <c r="A126" s="41"/>
      <c r="B126" s="44"/>
      <c r="C126" s="189"/>
      <c r="D126" s="195"/>
      <c r="E126" s="192"/>
      <c r="F126" s="204"/>
      <c r="G126" s="221">
        <v>24</v>
      </c>
      <c r="H126" s="266" t="s">
        <v>327</v>
      </c>
      <c r="I126" s="267"/>
      <c r="J126" s="166" t="s">
        <v>225</v>
      </c>
      <c r="K126" s="245" t="s">
        <v>170</v>
      </c>
      <c r="L126" s="246"/>
      <c r="M126" s="246"/>
      <c r="N126" s="246"/>
      <c r="O126" s="246"/>
      <c r="P126" s="247"/>
      <c r="Q126" s="272">
        <v>100</v>
      </c>
      <c r="R126" s="249" t="s">
        <v>397</v>
      </c>
      <c r="S126" s="93"/>
      <c r="U126" s="85"/>
      <c r="V126" s="223"/>
      <c r="W126" s="217"/>
      <c r="X126" s="217"/>
      <c r="Y126" s="217"/>
      <c r="Z126" s="217"/>
      <c r="AA126" s="217"/>
      <c r="AB126" s="217"/>
      <c r="AC126" s="217"/>
      <c r="AD126" s="217"/>
      <c r="AE126" s="217"/>
      <c r="AF126" s="217" t="e">
        <f>IF(#REF!="","",#REF!)</f>
        <v>#REF!</v>
      </c>
      <c r="AG126" s="217"/>
      <c r="AH126" s="213"/>
      <c r="AI126" s="45"/>
    </row>
    <row r="127" spans="1:35" ht="52.5" customHeight="1" x14ac:dyDescent="0.25">
      <c r="A127" s="41"/>
      <c r="B127" s="44"/>
      <c r="C127" s="189"/>
      <c r="D127" s="195"/>
      <c r="E127" s="192"/>
      <c r="F127" s="204"/>
      <c r="G127" s="222"/>
      <c r="H127" s="268"/>
      <c r="I127" s="269"/>
      <c r="J127" s="149" t="s">
        <v>219</v>
      </c>
      <c r="K127" s="230" t="s">
        <v>171</v>
      </c>
      <c r="L127" s="231"/>
      <c r="M127" s="231"/>
      <c r="N127" s="231"/>
      <c r="O127" s="231"/>
      <c r="P127" s="232"/>
      <c r="Q127" s="273"/>
      <c r="R127" s="249"/>
      <c r="S127" s="93"/>
      <c r="U127" s="85"/>
      <c r="V127" s="216"/>
      <c r="W127" s="218"/>
      <c r="X127" s="218"/>
      <c r="Y127" s="218"/>
      <c r="Z127" s="218"/>
      <c r="AA127" s="218"/>
      <c r="AB127" s="218"/>
      <c r="AC127" s="218"/>
      <c r="AD127" s="218"/>
      <c r="AE127" s="218"/>
      <c r="AF127" s="218"/>
      <c r="AG127" s="218"/>
      <c r="AH127" s="214"/>
      <c r="AI127" s="45"/>
    </row>
    <row r="128" spans="1:35" ht="39.950000000000003" customHeight="1" x14ac:dyDescent="0.25">
      <c r="A128" s="41"/>
      <c r="B128" s="44"/>
      <c r="C128" s="189"/>
      <c r="D128" s="195"/>
      <c r="E128" s="192"/>
      <c r="F128" s="204"/>
      <c r="G128" s="222"/>
      <c r="H128" s="268"/>
      <c r="I128" s="269"/>
      <c r="J128" s="150" t="s">
        <v>220</v>
      </c>
      <c r="K128" s="230" t="s">
        <v>328</v>
      </c>
      <c r="L128" s="231"/>
      <c r="M128" s="231"/>
      <c r="N128" s="231"/>
      <c r="O128" s="231"/>
      <c r="P128" s="232"/>
      <c r="Q128" s="273"/>
      <c r="R128" s="249"/>
      <c r="S128" s="93"/>
      <c r="U128" s="85"/>
      <c r="V128" s="216"/>
      <c r="W128" s="218"/>
      <c r="X128" s="218"/>
      <c r="Y128" s="218"/>
      <c r="Z128" s="218"/>
      <c r="AA128" s="218"/>
      <c r="AB128" s="218"/>
      <c r="AC128" s="218"/>
      <c r="AD128" s="218"/>
      <c r="AE128" s="218"/>
      <c r="AF128" s="218"/>
      <c r="AG128" s="218"/>
      <c r="AH128" s="214"/>
      <c r="AI128" s="45"/>
    </row>
    <row r="129" spans="1:35" ht="39.950000000000003" customHeight="1" x14ac:dyDescent="0.25">
      <c r="A129" s="41"/>
      <c r="B129" s="44"/>
      <c r="C129" s="189"/>
      <c r="D129" s="195"/>
      <c r="E129" s="192"/>
      <c r="F129" s="204"/>
      <c r="G129" s="222"/>
      <c r="H129" s="268"/>
      <c r="I129" s="269"/>
      <c r="J129" s="151" t="s">
        <v>221</v>
      </c>
      <c r="K129" s="230" t="s">
        <v>172</v>
      </c>
      <c r="L129" s="231"/>
      <c r="M129" s="231"/>
      <c r="N129" s="231"/>
      <c r="O129" s="231"/>
      <c r="P129" s="232"/>
      <c r="Q129" s="273"/>
      <c r="R129" s="249"/>
      <c r="S129" s="93"/>
      <c r="U129" s="85"/>
      <c r="V129" s="216"/>
      <c r="W129" s="218"/>
      <c r="X129" s="218"/>
      <c r="Y129" s="218"/>
      <c r="Z129" s="218"/>
      <c r="AA129" s="218"/>
      <c r="AB129" s="218"/>
      <c r="AC129" s="218"/>
      <c r="AD129" s="218"/>
      <c r="AE129" s="218"/>
      <c r="AF129" s="218"/>
      <c r="AG129" s="218"/>
      <c r="AH129" s="214"/>
      <c r="AI129" s="45"/>
    </row>
    <row r="130" spans="1:35" ht="78" customHeight="1" thickBot="1" x14ac:dyDescent="0.3">
      <c r="A130" s="41"/>
      <c r="B130" s="44"/>
      <c r="C130" s="189"/>
      <c r="D130" s="195"/>
      <c r="E130" s="192"/>
      <c r="F130" s="204"/>
      <c r="G130" s="222"/>
      <c r="H130" s="270"/>
      <c r="I130" s="271"/>
      <c r="J130" s="152" t="s">
        <v>223</v>
      </c>
      <c r="K130" s="233" t="s">
        <v>173</v>
      </c>
      <c r="L130" s="234"/>
      <c r="M130" s="234"/>
      <c r="N130" s="234"/>
      <c r="O130" s="234"/>
      <c r="P130" s="235"/>
      <c r="Q130" s="274"/>
      <c r="R130" s="249"/>
      <c r="S130" s="93"/>
      <c r="U130" s="85"/>
      <c r="V130" s="216"/>
      <c r="W130" s="218"/>
      <c r="X130" s="218"/>
      <c r="Y130" s="218"/>
      <c r="Z130" s="218"/>
      <c r="AA130" s="218"/>
      <c r="AB130" s="218"/>
      <c r="AC130" s="218"/>
      <c r="AD130" s="218"/>
      <c r="AE130" s="218"/>
      <c r="AF130" s="218"/>
      <c r="AG130" s="218"/>
      <c r="AH130" s="214"/>
      <c r="AI130" s="45"/>
    </row>
    <row r="131" spans="1:35" ht="39.950000000000003" customHeight="1" x14ac:dyDescent="0.25">
      <c r="A131" s="41"/>
      <c r="B131" s="44"/>
      <c r="C131" s="189"/>
      <c r="D131" s="195"/>
      <c r="E131" s="192"/>
      <c r="F131" s="204"/>
      <c r="G131" s="221">
        <v>25</v>
      </c>
      <c r="H131" s="260" t="s">
        <v>357</v>
      </c>
      <c r="I131" s="316"/>
      <c r="J131" s="166" t="s">
        <v>225</v>
      </c>
      <c r="K131" s="245" t="s">
        <v>174</v>
      </c>
      <c r="L131" s="246"/>
      <c r="M131" s="246"/>
      <c r="N131" s="246"/>
      <c r="O131" s="246"/>
      <c r="P131" s="247"/>
      <c r="Q131" s="240">
        <v>100</v>
      </c>
      <c r="R131" s="179"/>
      <c r="S131" s="93"/>
      <c r="U131" s="85"/>
      <c r="V131" s="223"/>
      <c r="W131" s="217"/>
      <c r="X131" s="217"/>
      <c r="Y131" s="217"/>
      <c r="Z131" s="217"/>
      <c r="AA131" s="217"/>
      <c r="AB131" s="217"/>
      <c r="AC131" s="217"/>
      <c r="AD131" s="217"/>
      <c r="AE131" s="217"/>
      <c r="AF131" s="217"/>
      <c r="AG131" s="217"/>
      <c r="AH131" s="213">
        <f>IF(Q131="","",Q131)</f>
        <v>100</v>
      </c>
      <c r="AI131" s="45"/>
    </row>
    <row r="132" spans="1:35" ht="54.75" customHeight="1" x14ac:dyDescent="0.25">
      <c r="A132" s="41"/>
      <c r="B132" s="44"/>
      <c r="C132" s="189"/>
      <c r="D132" s="195"/>
      <c r="E132" s="192"/>
      <c r="F132" s="204"/>
      <c r="G132" s="222"/>
      <c r="H132" s="317"/>
      <c r="I132" s="318"/>
      <c r="J132" s="149" t="s">
        <v>219</v>
      </c>
      <c r="K132" s="230" t="s">
        <v>175</v>
      </c>
      <c r="L132" s="231"/>
      <c r="M132" s="231"/>
      <c r="N132" s="231"/>
      <c r="O132" s="231"/>
      <c r="P132" s="232"/>
      <c r="Q132" s="240"/>
      <c r="R132" s="249" t="s">
        <v>398</v>
      </c>
      <c r="S132" s="93"/>
      <c r="U132" s="85"/>
      <c r="V132" s="216"/>
      <c r="W132" s="218"/>
      <c r="X132" s="218"/>
      <c r="Y132" s="218"/>
      <c r="Z132" s="218"/>
      <c r="AA132" s="218"/>
      <c r="AB132" s="218"/>
      <c r="AC132" s="218"/>
      <c r="AD132" s="218"/>
      <c r="AE132" s="218"/>
      <c r="AF132" s="218"/>
      <c r="AG132" s="218"/>
      <c r="AH132" s="214"/>
      <c r="AI132" s="45"/>
    </row>
    <row r="133" spans="1:35" ht="43.5" customHeight="1" x14ac:dyDescent="0.25">
      <c r="A133" s="41"/>
      <c r="B133" s="44"/>
      <c r="C133" s="189"/>
      <c r="D133" s="195"/>
      <c r="E133" s="192"/>
      <c r="F133" s="204"/>
      <c r="G133" s="222"/>
      <c r="H133" s="317"/>
      <c r="I133" s="318"/>
      <c r="J133" s="150" t="s">
        <v>220</v>
      </c>
      <c r="K133" s="230" t="s">
        <v>176</v>
      </c>
      <c r="L133" s="231"/>
      <c r="M133" s="231"/>
      <c r="N133" s="231"/>
      <c r="O133" s="231"/>
      <c r="P133" s="232"/>
      <c r="Q133" s="240"/>
      <c r="R133" s="249"/>
      <c r="S133" s="93"/>
      <c r="U133" s="85"/>
      <c r="V133" s="216"/>
      <c r="W133" s="218"/>
      <c r="X133" s="218"/>
      <c r="Y133" s="218"/>
      <c r="Z133" s="218"/>
      <c r="AA133" s="218"/>
      <c r="AB133" s="218"/>
      <c r="AC133" s="218"/>
      <c r="AD133" s="218"/>
      <c r="AE133" s="218"/>
      <c r="AF133" s="218"/>
      <c r="AG133" s="218"/>
      <c r="AH133" s="214"/>
      <c r="AI133" s="45"/>
    </row>
    <row r="134" spans="1:35" ht="113.25" customHeight="1" x14ac:dyDescent="0.25">
      <c r="A134" s="41"/>
      <c r="B134" s="44"/>
      <c r="C134" s="189"/>
      <c r="D134" s="195"/>
      <c r="E134" s="192"/>
      <c r="F134" s="204"/>
      <c r="G134" s="222"/>
      <c r="H134" s="317"/>
      <c r="I134" s="318"/>
      <c r="J134" s="151" t="s">
        <v>221</v>
      </c>
      <c r="K134" s="230" t="s">
        <v>177</v>
      </c>
      <c r="L134" s="231"/>
      <c r="M134" s="231"/>
      <c r="N134" s="231"/>
      <c r="O134" s="231"/>
      <c r="P134" s="232"/>
      <c r="Q134" s="240"/>
      <c r="R134" s="249"/>
      <c r="S134" s="93"/>
      <c r="U134" s="85"/>
      <c r="V134" s="216"/>
      <c r="W134" s="218"/>
      <c r="X134" s="218"/>
      <c r="Y134" s="218"/>
      <c r="Z134" s="218"/>
      <c r="AA134" s="218"/>
      <c r="AB134" s="218"/>
      <c r="AC134" s="218"/>
      <c r="AD134" s="218"/>
      <c r="AE134" s="218"/>
      <c r="AF134" s="218"/>
      <c r="AG134" s="218"/>
      <c r="AH134" s="214"/>
      <c r="AI134" s="45"/>
    </row>
    <row r="135" spans="1:35" ht="108.75" customHeight="1" thickBot="1" x14ac:dyDescent="0.3">
      <c r="A135" s="41"/>
      <c r="B135" s="44"/>
      <c r="C135" s="189"/>
      <c r="D135" s="195"/>
      <c r="E135" s="192"/>
      <c r="F135" s="204"/>
      <c r="G135" s="222"/>
      <c r="H135" s="324"/>
      <c r="I135" s="325"/>
      <c r="J135" s="152" t="s">
        <v>223</v>
      </c>
      <c r="K135" s="387" t="s">
        <v>358</v>
      </c>
      <c r="L135" s="371"/>
      <c r="M135" s="371"/>
      <c r="N135" s="371"/>
      <c r="O135" s="371"/>
      <c r="P135" s="388"/>
      <c r="Q135" s="241"/>
      <c r="R135" s="250"/>
      <c r="S135" s="93"/>
      <c r="U135" s="85"/>
      <c r="V135" s="216"/>
      <c r="W135" s="218"/>
      <c r="X135" s="218"/>
      <c r="Y135" s="218"/>
      <c r="Z135" s="218"/>
      <c r="AA135" s="218"/>
      <c r="AB135" s="218"/>
      <c r="AC135" s="218"/>
      <c r="AD135" s="218"/>
      <c r="AE135" s="218"/>
      <c r="AF135" s="218"/>
      <c r="AG135" s="218"/>
      <c r="AH135" s="214"/>
      <c r="AI135" s="45"/>
    </row>
    <row r="136" spans="1:35" ht="39.950000000000003" customHeight="1" x14ac:dyDescent="0.25">
      <c r="A136" s="41"/>
      <c r="B136" s="44"/>
      <c r="C136" s="189"/>
      <c r="D136" s="195"/>
      <c r="E136" s="192"/>
      <c r="F136" s="204"/>
      <c r="G136" s="221">
        <v>26</v>
      </c>
      <c r="H136" s="260" t="s">
        <v>141</v>
      </c>
      <c r="I136" s="316"/>
      <c r="J136" s="166" t="s">
        <v>225</v>
      </c>
      <c r="K136" s="245" t="s">
        <v>260</v>
      </c>
      <c r="L136" s="246"/>
      <c r="M136" s="246"/>
      <c r="N136" s="246"/>
      <c r="O136" s="246"/>
      <c r="P136" s="247"/>
      <c r="Q136" s="239">
        <v>100</v>
      </c>
      <c r="R136" s="248" t="s">
        <v>399</v>
      </c>
      <c r="S136" s="93"/>
      <c r="U136" s="85"/>
      <c r="V136" s="223"/>
      <c r="W136" s="217"/>
      <c r="X136" s="217">
        <f>IF($Q$136="","",$Q$136)</f>
        <v>100</v>
      </c>
      <c r="Y136" s="217"/>
      <c r="Z136" s="217">
        <f>IF($Q$136="","",$Q$136)</f>
        <v>100</v>
      </c>
      <c r="AA136" s="217">
        <f>IF($Q$136="","",$Q$136)</f>
        <v>100</v>
      </c>
      <c r="AB136" s="217"/>
      <c r="AC136" s="217">
        <f>IF($Q$136="","",$Q$136)</f>
        <v>100</v>
      </c>
      <c r="AD136" s="217"/>
      <c r="AE136" s="217"/>
      <c r="AF136" s="217"/>
      <c r="AG136" s="217"/>
      <c r="AH136" s="217">
        <f>IF($Q$136="","",$Q$136)</f>
        <v>100</v>
      </c>
      <c r="AI136" s="45"/>
    </row>
    <row r="137" spans="1:35" ht="39.950000000000003" customHeight="1" x14ac:dyDescent="0.25">
      <c r="A137" s="41"/>
      <c r="B137" s="44"/>
      <c r="C137" s="189"/>
      <c r="D137" s="195"/>
      <c r="E137" s="192"/>
      <c r="F137" s="204"/>
      <c r="G137" s="222"/>
      <c r="H137" s="317"/>
      <c r="I137" s="318"/>
      <c r="J137" s="149" t="s">
        <v>219</v>
      </c>
      <c r="K137" s="230" t="s">
        <v>179</v>
      </c>
      <c r="L137" s="231"/>
      <c r="M137" s="231"/>
      <c r="N137" s="231"/>
      <c r="O137" s="231"/>
      <c r="P137" s="232"/>
      <c r="Q137" s="240"/>
      <c r="R137" s="249"/>
      <c r="S137" s="93"/>
      <c r="U137" s="85"/>
      <c r="V137" s="216"/>
      <c r="W137" s="218"/>
      <c r="X137" s="218"/>
      <c r="Y137" s="218"/>
      <c r="Z137" s="218"/>
      <c r="AA137" s="218"/>
      <c r="AB137" s="218"/>
      <c r="AC137" s="218"/>
      <c r="AD137" s="218"/>
      <c r="AE137" s="218"/>
      <c r="AF137" s="218"/>
      <c r="AG137" s="218"/>
      <c r="AH137" s="218"/>
      <c r="AI137" s="45"/>
    </row>
    <row r="138" spans="1:35" ht="39.950000000000003" customHeight="1" x14ac:dyDescent="0.25">
      <c r="A138" s="41"/>
      <c r="B138" s="44"/>
      <c r="C138" s="189"/>
      <c r="D138" s="195"/>
      <c r="E138" s="192"/>
      <c r="F138" s="204"/>
      <c r="G138" s="222"/>
      <c r="H138" s="317"/>
      <c r="I138" s="318"/>
      <c r="J138" s="150" t="s">
        <v>220</v>
      </c>
      <c r="K138" s="230" t="s">
        <v>180</v>
      </c>
      <c r="L138" s="231"/>
      <c r="M138" s="231"/>
      <c r="N138" s="231"/>
      <c r="O138" s="231"/>
      <c r="P138" s="232"/>
      <c r="Q138" s="240"/>
      <c r="R138" s="249"/>
      <c r="S138" s="93"/>
      <c r="U138" s="85"/>
      <c r="V138" s="216"/>
      <c r="W138" s="218"/>
      <c r="X138" s="218"/>
      <c r="Y138" s="218"/>
      <c r="Z138" s="218"/>
      <c r="AA138" s="218"/>
      <c r="AB138" s="218"/>
      <c r="AC138" s="218"/>
      <c r="AD138" s="218"/>
      <c r="AE138" s="218"/>
      <c r="AF138" s="218"/>
      <c r="AG138" s="218"/>
      <c r="AH138" s="218"/>
      <c r="AI138" s="45"/>
    </row>
    <row r="139" spans="1:35" ht="39.950000000000003" customHeight="1" x14ac:dyDescent="0.25">
      <c r="A139" s="41"/>
      <c r="B139" s="44"/>
      <c r="C139" s="189"/>
      <c r="D139" s="195"/>
      <c r="E139" s="192"/>
      <c r="F139" s="204"/>
      <c r="G139" s="222"/>
      <c r="H139" s="317"/>
      <c r="I139" s="318"/>
      <c r="J139" s="151" t="s">
        <v>221</v>
      </c>
      <c r="K139" s="233" t="s">
        <v>346</v>
      </c>
      <c r="L139" s="234"/>
      <c r="M139" s="234"/>
      <c r="N139" s="234"/>
      <c r="O139" s="234"/>
      <c r="P139" s="235"/>
      <c r="Q139" s="240"/>
      <c r="R139" s="249"/>
      <c r="S139" s="93"/>
      <c r="U139" s="85"/>
      <c r="V139" s="216"/>
      <c r="W139" s="218"/>
      <c r="X139" s="218"/>
      <c r="Y139" s="218"/>
      <c r="Z139" s="218"/>
      <c r="AA139" s="218"/>
      <c r="AB139" s="218"/>
      <c r="AC139" s="218"/>
      <c r="AD139" s="218"/>
      <c r="AE139" s="218"/>
      <c r="AF139" s="218"/>
      <c r="AG139" s="218"/>
      <c r="AH139" s="218"/>
      <c r="AI139" s="45"/>
    </row>
    <row r="140" spans="1:35" ht="75.75" customHeight="1" thickBot="1" x14ac:dyDescent="0.3">
      <c r="A140" s="41"/>
      <c r="B140" s="44"/>
      <c r="C140" s="189"/>
      <c r="D140" s="195"/>
      <c r="E140" s="192"/>
      <c r="F140" s="204"/>
      <c r="G140" s="222"/>
      <c r="H140" s="319"/>
      <c r="I140" s="320"/>
      <c r="J140" s="152" t="s">
        <v>223</v>
      </c>
      <c r="K140" s="233" t="s">
        <v>345</v>
      </c>
      <c r="L140" s="234"/>
      <c r="M140" s="234"/>
      <c r="N140" s="234"/>
      <c r="O140" s="234"/>
      <c r="P140" s="235"/>
      <c r="Q140" s="241"/>
      <c r="R140" s="250"/>
      <c r="S140" s="93"/>
      <c r="U140" s="85"/>
      <c r="V140" s="216"/>
      <c r="W140" s="218"/>
      <c r="X140" s="218"/>
      <c r="Y140" s="218"/>
      <c r="Z140" s="218"/>
      <c r="AA140" s="218"/>
      <c r="AB140" s="218"/>
      <c r="AC140" s="218"/>
      <c r="AD140" s="218"/>
      <c r="AE140" s="218"/>
      <c r="AF140" s="218"/>
      <c r="AG140" s="218"/>
      <c r="AH140" s="218"/>
      <c r="AI140" s="45"/>
    </row>
    <row r="141" spans="1:35" ht="39.950000000000003" customHeight="1" x14ac:dyDescent="0.25">
      <c r="A141" s="41"/>
      <c r="B141" s="44"/>
      <c r="C141" s="189"/>
      <c r="D141" s="195"/>
      <c r="E141" s="192"/>
      <c r="F141" s="204"/>
      <c r="G141" s="221">
        <v>27</v>
      </c>
      <c r="H141" s="260" t="s">
        <v>142</v>
      </c>
      <c r="I141" s="316"/>
      <c r="J141" s="166" t="s">
        <v>225</v>
      </c>
      <c r="K141" s="245" t="s">
        <v>181</v>
      </c>
      <c r="L141" s="246"/>
      <c r="M141" s="246"/>
      <c r="N141" s="246"/>
      <c r="O141" s="246"/>
      <c r="P141" s="247"/>
      <c r="Q141" s="239">
        <v>100</v>
      </c>
      <c r="R141" s="248" t="s">
        <v>400</v>
      </c>
      <c r="S141" s="93"/>
      <c r="U141" s="85"/>
      <c r="V141" s="223"/>
      <c r="W141" s="217">
        <f>IF($Q$141="","",$Q$141)</f>
        <v>100</v>
      </c>
      <c r="X141" s="217">
        <f>IF($Q$141="","",$Q$141)</f>
        <v>100</v>
      </c>
      <c r="Y141" s="217"/>
      <c r="Z141" s="217"/>
      <c r="AA141" s="217"/>
      <c r="AB141" s="217"/>
      <c r="AC141" s="217">
        <f>IF($Q$141="","",$Q$141)</f>
        <v>100</v>
      </c>
      <c r="AD141" s="217"/>
      <c r="AE141" s="217"/>
      <c r="AF141" s="217"/>
      <c r="AG141" s="217"/>
      <c r="AH141" s="217">
        <f>IF($Q$141="","",$Q$141)</f>
        <v>100</v>
      </c>
      <c r="AI141" s="45"/>
    </row>
    <row r="142" spans="1:35" ht="53.25" customHeight="1" x14ac:dyDescent="0.25">
      <c r="A142" s="41"/>
      <c r="B142" s="44"/>
      <c r="C142" s="189"/>
      <c r="D142" s="195"/>
      <c r="E142" s="192"/>
      <c r="F142" s="204"/>
      <c r="G142" s="222"/>
      <c r="H142" s="317"/>
      <c r="I142" s="318"/>
      <c r="J142" s="149" t="s">
        <v>219</v>
      </c>
      <c r="K142" s="230" t="s">
        <v>182</v>
      </c>
      <c r="L142" s="231"/>
      <c r="M142" s="231"/>
      <c r="N142" s="231"/>
      <c r="O142" s="231"/>
      <c r="P142" s="232"/>
      <c r="Q142" s="240"/>
      <c r="R142" s="249"/>
      <c r="S142" s="93"/>
      <c r="U142" s="85"/>
      <c r="V142" s="216"/>
      <c r="W142" s="218"/>
      <c r="X142" s="218"/>
      <c r="Y142" s="218"/>
      <c r="Z142" s="218"/>
      <c r="AA142" s="218"/>
      <c r="AB142" s="218"/>
      <c r="AC142" s="218"/>
      <c r="AD142" s="218"/>
      <c r="AE142" s="218"/>
      <c r="AF142" s="218"/>
      <c r="AG142" s="218"/>
      <c r="AH142" s="218"/>
      <c r="AI142" s="45"/>
    </row>
    <row r="143" spans="1:35" ht="54" customHeight="1" x14ac:dyDescent="0.25">
      <c r="A143" s="41"/>
      <c r="B143" s="44"/>
      <c r="C143" s="189"/>
      <c r="D143" s="195"/>
      <c r="E143" s="192"/>
      <c r="F143" s="204"/>
      <c r="G143" s="222"/>
      <c r="H143" s="317"/>
      <c r="I143" s="318"/>
      <c r="J143" s="150" t="s">
        <v>220</v>
      </c>
      <c r="K143" s="230" t="s">
        <v>183</v>
      </c>
      <c r="L143" s="231"/>
      <c r="M143" s="231"/>
      <c r="N143" s="231"/>
      <c r="O143" s="231"/>
      <c r="P143" s="232"/>
      <c r="Q143" s="240"/>
      <c r="R143" s="249"/>
      <c r="S143" s="93"/>
      <c r="U143" s="85"/>
      <c r="V143" s="216"/>
      <c r="W143" s="218"/>
      <c r="X143" s="218"/>
      <c r="Y143" s="218"/>
      <c r="Z143" s="218"/>
      <c r="AA143" s="218"/>
      <c r="AB143" s="218"/>
      <c r="AC143" s="218"/>
      <c r="AD143" s="218"/>
      <c r="AE143" s="218"/>
      <c r="AF143" s="218"/>
      <c r="AG143" s="218"/>
      <c r="AH143" s="218"/>
      <c r="AI143" s="45"/>
    </row>
    <row r="144" spans="1:35" ht="81" customHeight="1" x14ac:dyDescent="0.25">
      <c r="A144" s="41"/>
      <c r="B144" s="44"/>
      <c r="C144" s="189"/>
      <c r="D144" s="195"/>
      <c r="E144" s="192"/>
      <c r="F144" s="204"/>
      <c r="G144" s="222"/>
      <c r="H144" s="317"/>
      <c r="I144" s="318"/>
      <c r="J144" s="151" t="s">
        <v>221</v>
      </c>
      <c r="K144" s="230" t="s">
        <v>184</v>
      </c>
      <c r="L144" s="231"/>
      <c r="M144" s="231"/>
      <c r="N144" s="231"/>
      <c r="O144" s="231"/>
      <c r="P144" s="232"/>
      <c r="Q144" s="240"/>
      <c r="R144" s="249"/>
      <c r="S144" s="93"/>
      <c r="U144" s="85"/>
      <c r="V144" s="216"/>
      <c r="W144" s="218"/>
      <c r="X144" s="218"/>
      <c r="Y144" s="218"/>
      <c r="Z144" s="218"/>
      <c r="AA144" s="218"/>
      <c r="AB144" s="218"/>
      <c r="AC144" s="218"/>
      <c r="AD144" s="218"/>
      <c r="AE144" s="218"/>
      <c r="AF144" s="218"/>
      <c r="AG144" s="218"/>
      <c r="AH144" s="218"/>
      <c r="AI144" s="45"/>
    </row>
    <row r="145" spans="1:35" ht="80.25" customHeight="1" thickBot="1" x14ac:dyDescent="0.3">
      <c r="A145" s="41"/>
      <c r="B145" s="44"/>
      <c r="C145" s="194"/>
      <c r="D145" s="195"/>
      <c r="E145" s="196"/>
      <c r="F145" s="205"/>
      <c r="G145" s="222"/>
      <c r="H145" s="319"/>
      <c r="I145" s="320"/>
      <c r="J145" s="152" t="s">
        <v>223</v>
      </c>
      <c r="K145" s="233" t="s">
        <v>329</v>
      </c>
      <c r="L145" s="234"/>
      <c r="M145" s="234"/>
      <c r="N145" s="234"/>
      <c r="O145" s="234"/>
      <c r="P145" s="235"/>
      <c r="Q145" s="241"/>
      <c r="R145" s="249"/>
      <c r="S145" s="93"/>
      <c r="U145" s="85"/>
      <c r="V145" s="216"/>
      <c r="W145" s="218"/>
      <c r="X145" s="218"/>
      <c r="Y145" s="218"/>
      <c r="Z145" s="218"/>
      <c r="AA145" s="218"/>
      <c r="AB145" s="218"/>
      <c r="AC145" s="218"/>
      <c r="AD145" s="218"/>
      <c r="AE145" s="218"/>
      <c r="AF145" s="218"/>
      <c r="AG145" s="218"/>
      <c r="AH145" s="218"/>
      <c r="AI145" s="45"/>
    </row>
    <row r="146" spans="1:35" ht="39.950000000000003" customHeight="1" x14ac:dyDescent="0.25">
      <c r="A146" s="41"/>
      <c r="B146" s="44"/>
      <c r="C146" s="197" t="s">
        <v>82</v>
      </c>
      <c r="D146" s="198">
        <f>IF(SUM(Q146:Q195)=0,"",AVERAGE(Q146:Q195))</f>
        <v>99.4</v>
      </c>
      <c r="E146" s="200" t="s">
        <v>83</v>
      </c>
      <c r="F146" s="206">
        <f>IF(SUM(Q146:Q195)=0,"",AVERAGE(Q146:Q195))</f>
        <v>99.4</v>
      </c>
      <c r="G146" s="221">
        <v>28</v>
      </c>
      <c r="H146" s="326" t="s">
        <v>187</v>
      </c>
      <c r="I146" s="327"/>
      <c r="J146" s="166" t="s">
        <v>225</v>
      </c>
      <c r="K146" s="254" t="s">
        <v>192</v>
      </c>
      <c r="L146" s="255"/>
      <c r="M146" s="255"/>
      <c r="N146" s="255"/>
      <c r="O146" s="255"/>
      <c r="P146" s="256"/>
      <c r="Q146" s="276">
        <v>100</v>
      </c>
      <c r="R146" s="277" t="s">
        <v>401</v>
      </c>
      <c r="S146" s="93"/>
      <c r="U146" s="85"/>
      <c r="V146" s="223"/>
      <c r="W146" s="217"/>
      <c r="X146" s="217"/>
      <c r="Y146" s="217"/>
      <c r="Z146" s="217"/>
      <c r="AA146" s="217"/>
      <c r="AB146" s="217"/>
      <c r="AC146" s="217"/>
      <c r="AD146" s="217"/>
      <c r="AE146" s="217"/>
      <c r="AF146" s="217">
        <f>IF($Q$146="","",$Q$146)</f>
        <v>100</v>
      </c>
      <c r="AG146" s="217">
        <f>IF($Q$146="","",$Q$146)</f>
        <v>100</v>
      </c>
      <c r="AH146" s="213"/>
      <c r="AI146" s="45"/>
    </row>
    <row r="147" spans="1:35" ht="39.950000000000003" customHeight="1" x14ac:dyDescent="0.25">
      <c r="A147" s="41"/>
      <c r="B147" s="44"/>
      <c r="C147" s="189"/>
      <c r="D147" s="195"/>
      <c r="E147" s="192"/>
      <c r="F147" s="204"/>
      <c r="G147" s="222"/>
      <c r="H147" s="317"/>
      <c r="I147" s="318"/>
      <c r="J147" s="149" t="s">
        <v>219</v>
      </c>
      <c r="K147" s="230" t="s">
        <v>193</v>
      </c>
      <c r="L147" s="231"/>
      <c r="M147" s="231"/>
      <c r="N147" s="231"/>
      <c r="O147" s="231"/>
      <c r="P147" s="232"/>
      <c r="Q147" s="240"/>
      <c r="R147" s="249"/>
      <c r="S147" s="93"/>
      <c r="U147" s="85"/>
      <c r="V147" s="216"/>
      <c r="W147" s="218"/>
      <c r="X147" s="218"/>
      <c r="Y147" s="218"/>
      <c r="Z147" s="218"/>
      <c r="AA147" s="218"/>
      <c r="AB147" s="218"/>
      <c r="AC147" s="218"/>
      <c r="AD147" s="218"/>
      <c r="AE147" s="218"/>
      <c r="AF147" s="218"/>
      <c r="AG147" s="218"/>
      <c r="AH147" s="214"/>
      <c r="AI147" s="45"/>
    </row>
    <row r="148" spans="1:35" ht="54.75" customHeight="1" x14ac:dyDescent="0.25">
      <c r="A148" s="41"/>
      <c r="B148" s="44"/>
      <c r="C148" s="189"/>
      <c r="D148" s="195"/>
      <c r="E148" s="192"/>
      <c r="F148" s="204"/>
      <c r="G148" s="222"/>
      <c r="H148" s="317"/>
      <c r="I148" s="318"/>
      <c r="J148" s="150" t="s">
        <v>220</v>
      </c>
      <c r="K148" s="230" t="s">
        <v>261</v>
      </c>
      <c r="L148" s="231"/>
      <c r="M148" s="231"/>
      <c r="N148" s="231"/>
      <c r="O148" s="231"/>
      <c r="P148" s="232"/>
      <c r="Q148" s="240"/>
      <c r="R148" s="249"/>
      <c r="S148" s="93"/>
      <c r="U148" s="85"/>
      <c r="V148" s="216"/>
      <c r="W148" s="218"/>
      <c r="X148" s="218"/>
      <c r="Y148" s="218"/>
      <c r="Z148" s="218"/>
      <c r="AA148" s="218"/>
      <c r="AB148" s="218"/>
      <c r="AC148" s="218"/>
      <c r="AD148" s="218"/>
      <c r="AE148" s="218"/>
      <c r="AF148" s="218"/>
      <c r="AG148" s="218"/>
      <c r="AH148" s="214"/>
      <c r="AI148" s="45"/>
    </row>
    <row r="149" spans="1:35" ht="56.25" customHeight="1" x14ac:dyDescent="0.25">
      <c r="A149" s="41"/>
      <c r="B149" s="44"/>
      <c r="C149" s="189"/>
      <c r="D149" s="195"/>
      <c r="E149" s="192"/>
      <c r="F149" s="204"/>
      <c r="G149" s="222"/>
      <c r="H149" s="317"/>
      <c r="I149" s="318"/>
      <c r="J149" s="151" t="s">
        <v>221</v>
      </c>
      <c r="K149" s="230" t="s">
        <v>262</v>
      </c>
      <c r="L149" s="231"/>
      <c r="M149" s="231"/>
      <c r="N149" s="231"/>
      <c r="O149" s="231"/>
      <c r="P149" s="232"/>
      <c r="Q149" s="240"/>
      <c r="R149" s="249"/>
      <c r="S149" s="93"/>
      <c r="U149" s="85"/>
      <c r="V149" s="216"/>
      <c r="W149" s="218"/>
      <c r="X149" s="218"/>
      <c r="Y149" s="218"/>
      <c r="Z149" s="218"/>
      <c r="AA149" s="218"/>
      <c r="AB149" s="218"/>
      <c r="AC149" s="218"/>
      <c r="AD149" s="218"/>
      <c r="AE149" s="218"/>
      <c r="AF149" s="218"/>
      <c r="AG149" s="218"/>
      <c r="AH149" s="214"/>
      <c r="AI149" s="45"/>
    </row>
    <row r="150" spans="1:35" ht="66" customHeight="1" thickBot="1" x14ac:dyDescent="0.3">
      <c r="A150" s="41"/>
      <c r="B150" s="44"/>
      <c r="C150" s="189"/>
      <c r="D150" s="195"/>
      <c r="E150" s="192"/>
      <c r="F150" s="204"/>
      <c r="G150" s="222"/>
      <c r="H150" s="317"/>
      <c r="I150" s="318"/>
      <c r="J150" s="152" t="s">
        <v>223</v>
      </c>
      <c r="K150" s="257" t="s">
        <v>263</v>
      </c>
      <c r="L150" s="258"/>
      <c r="M150" s="258"/>
      <c r="N150" s="258"/>
      <c r="O150" s="258"/>
      <c r="P150" s="259"/>
      <c r="Q150" s="241"/>
      <c r="R150" s="249"/>
      <c r="S150" s="93"/>
      <c r="U150" s="85"/>
      <c r="V150" s="216"/>
      <c r="W150" s="218"/>
      <c r="X150" s="218"/>
      <c r="Y150" s="218"/>
      <c r="Z150" s="218"/>
      <c r="AA150" s="218"/>
      <c r="AB150" s="218"/>
      <c r="AC150" s="218"/>
      <c r="AD150" s="218"/>
      <c r="AE150" s="218"/>
      <c r="AF150" s="218"/>
      <c r="AG150" s="218"/>
      <c r="AH150" s="214"/>
      <c r="AI150" s="45"/>
    </row>
    <row r="151" spans="1:35" ht="39.950000000000003" customHeight="1" x14ac:dyDescent="0.25">
      <c r="A151" s="41"/>
      <c r="B151" s="44"/>
      <c r="C151" s="189"/>
      <c r="D151" s="195"/>
      <c r="E151" s="192"/>
      <c r="F151" s="204"/>
      <c r="G151" s="221">
        <v>29</v>
      </c>
      <c r="H151" s="310" t="s">
        <v>188</v>
      </c>
      <c r="I151" s="316"/>
      <c r="J151" s="166" t="s">
        <v>225</v>
      </c>
      <c r="K151" s="245" t="s">
        <v>264</v>
      </c>
      <c r="L151" s="246"/>
      <c r="M151" s="246"/>
      <c r="N151" s="246"/>
      <c r="O151" s="246"/>
      <c r="P151" s="247"/>
      <c r="Q151" s="239">
        <v>100</v>
      </c>
      <c r="R151" s="340" t="s">
        <v>402</v>
      </c>
      <c r="S151" s="93"/>
      <c r="U151" s="85"/>
      <c r="V151" s="223"/>
      <c r="W151" s="217"/>
      <c r="X151" s="217"/>
      <c r="Y151" s="217"/>
      <c r="Z151" s="217"/>
      <c r="AA151" s="217"/>
      <c r="AB151" s="217"/>
      <c r="AC151" s="217">
        <f>IF($Q$151="","",$Q$151)</f>
        <v>100</v>
      </c>
      <c r="AD151" s="217"/>
      <c r="AE151" s="217"/>
      <c r="AF151" s="217">
        <f>IF($Q$151="","",$Q$151)</f>
        <v>100</v>
      </c>
      <c r="AG151" s="217">
        <f>IF($Q$151="","",$Q$151)</f>
        <v>100</v>
      </c>
      <c r="AH151" s="213"/>
      <c r="AI151" s="45"/>
    </row>
    <row r="152" spans="1:35" ht="53.25" customHeight="1" x14ac:dyDescent="0.25">
      <c r="A152" s="41"/>
      <c r="B152" s="44"/>
      <c r="C152" s="189"/>
      <c r="D152" s="195"/>
      <c r="E152" s="192"/>
      <c r="F152" s="204"/>
      <c r="G152" s="222"/>
      <c r="H152" s="328"/>
      <c r="I152" s="318"/>
      <c r="J152" s="149" t="s">
        <v>219</v>
      </c>
      <c r="K152" s="230" t="s">
        <v>265</v>
      </c>
      <c r="L152" s="231"/>
      <c r="M152" s="231"/>
      <c r="N152" s="231"/>
      <c r="O152" s="231"/>
      <c r="P152" s="232"/>
      <c r="Q152" s="240"/>
      <c r="R152" s="249"/>
      <c r="S152" s="93"/>
      <c r="U152" s="85"/>
      <c r="V152" s="216"/>
      <c r="W152" s="218"/>
      <c r="X152" s="218"/>
      <c r="Y152" s="218"/>
      <c r="Z152" s="218"/>
      <c r="AA152" s="218"/>
      <c r="AB152" s="218"/>
      <c r="AC152" s="218"/>
      <c r="AD152" s="218"/>
      <c r="AE152" s="218"/>
      <c r="AF152" s="218"/>
      <c r="AG152" s="218"/>
      <c r="AH152" s="214"/>
      <c r="AI152" s="45"/>
    </row>
    <row r="153" spans="1:35" ht="69" customHeight="1" x14ac:dyDescent="0.25">
      <c r="A153" s="41"/>
      <c r="B153" s="44"/>
      <c r="C153" s="189"/>
      <c r="D153" s="195"/>
      <c r="E153" s="192"/>
      <c r="F153" s="204"/>
      <c r="G153" s="222"/>
      <c r="H153" s="328"/>
      <c r="I153" s="318"/>
      <c r="J153" s="150" t="s">
        <v>220</v>
      </c>
      <c r="K153" s="230" t="s">
        <v>194</v>
      </c>
      <c r="L153" s="231"/>
      <c r="M153" s="231"/>
      <c r="N153" s="231"/>
      <c r="O153" s="231"/>
      <c r="P153" s="232"/>
      <c r="Q153" s="240"/>
      <c r="R153" s="249"/>
      <c r="S153" s="93"/>
      <c r="U153" s="85"/>
      <c r="V153" s="216"/>
      <c r="W153" s="218"/>
      <c r="X153" s="218"/>
      <c r="Y153" s="218"/>
      <c r="Z153" s="218"/>
      <c r="AA153" s="218"/>
      <c r="AB153" s="218"/>
      <c r="AC153" s="218"/>
      <c r="AD153" s="218"/>
      <c r="AE153" s="218"/>
      <c r="AF153" s="218"/>
      <c r="AG153" s="218"/>
      <c r="AH153" s="214"/>
      <c r="AI153" s="45"/>
    </row>
    <row r="154" spans="1:35" ht="67.5" customHeight="1" x14ac:dyDescent="0.25">
      <c r="A154" s="41"/>
      <c r="B154" s="44"/>
      <c r="C154" s="189"/>
      <c r="D154" s="195"/>
      <c r="E154" s="192"/>
      <c r="F154" s="204"/>
      <c r="G154" s="222"/>
      <c r="H154" s="328"/>
      <c r="I154" s="318"/>
      <c r="J154" s="151" t="s">
        <v>221</v>
      </c>
      <c r="K154" s="230" t="s">
        <v>195</v>
      </c>
      <c r="L154" s="231"/>
      <c r="M154" s="231"/>
      <c r="N154" s="231"/>
      <c r="O154" s="231"/>
      <c r="P154" s="232"/>
      <c r="Q154" s="240"/>
      <c r="R154" s="249"/>
      <c r="S154" s="93"/>
      <c r="U154" s="85"/>
      <c r="V154" s="216"/>
      <c r="W154" s="218"/>
      <c r="X154" s="218"/>
      <c r="Y154" s="218"/>
      <c r="Z154" s="218"/>
      <c r="AA154" s="218"/>
      <c r="AB154" s="218"/>
      <c r="AC154" s="218"/>
      <c r="AD154" s="218"/>
      <c r="AE154" s="218"/>
      <c r="AF154" s="218"/>
      <c r="AG154" s="218"/>
      <c r="AH154" s="214"/>
      <c r="AI154" s="45"/>
    </row>
    <row r="155" spans="1:35" ht="88.5" customHeight="1" thickBot="1" x14ac:dyDescent="0.3">
      <c r="A155" s="41"/>
      <c r="B155" s="44"/>
      <c r="C155" s="189"/>
      <c r="D155" s="195"/>
      <c r="E155" s="192"/>
      <c r="F155" s="204"/>
      <c r="G155" s="222"/>
      <c r="H155" s="328"/>
      <c r="I155" s="318"/>
      <c r="J155" s="152" t="s">
        <v>223</v>
      </c>
      <c r="K155" s="233" t="s">
        <v>196</v>
      </c>
      <c r="L155" s="234"/>
      <c r="M155" s="234"/>
      <c r="N155" s="234"/>
      <c r="O155" s="234"/>
      <c r="P155" s="235"/>
      <c r="Q155" s="241"/>
      <c r="R155" s="250"/>
      <c r="S155" s="93"/>
      <c r="U155" s="85"/>
      <c r="V155" s="216"/>
      <c r="W155" s="218"/>
      <c r="X155" s="218"/>
      <c r="Y155" s="218"/>
      <c r="Z155" s="218"/>
      <c r="AA155" s="218"/>
      <c r="AB155" s="218"/>
      <c r="AC155" s="218"/>
      <c r="AD155" s="218"/>
      <c r="AE155" s="218"/>
      <c r="AF155" s="218"/>
      <c r="AG155" s="218"/>
      <c r="AH155" s="214"/>
      <c r="AI155" s="45"/>
    </row>
    <row r="156" spans="1:35" ht="39.950000000000003" customHeight="1" x14ac:dyDescent="0.25">
      <c r="A156" s="41"/>
      <c r="B156" s="44"/>
      <c r="C156" s="189"/>
      <c r="D156" s="195"/>
      <c r="E156" s="192"/>
      <c r="F156" s="204"/>
      <c r="G156" s="221">
        <v>30</v>
      </c>
      <c r="H156" s="310" t="s">
        <v>365</v>
      </c>
      <c r="I156" s="316"/>
      <c r="J156" s="166" t="s">
        <v>225</v>
      </c>
      <c r="K156" s="245" t="s">
        <v>366</v>
      </c>
      <c r="L156" s="246"/>
      <c r="M156" s="246"/>
      <c r="N156" s="246"/>
      <c r="O156" s="246"/>
      <c r="P156" s="247"/>
      <c r="Q156" s="239">
        <v>100</v>
      </c>
      <c r="R156" s="340" t="s">
        <v>403</v>
      </c>
      <c r="S156" s="93"/>
      <c r="U156" s="85"/>
      <c r="V156" s="223"/>
      <c r="W156" s="217"/>
      <c r="X156" s="217">
        <f>IF($Q$156="","",$Q$156)</f>
        <v>100</v>
      </c>
      <c r="Y156" s="217"/>
      <c r="Z156" s="217"/>
      <c r="AA156" s="217"/>
      <c r="AB156" s="217"/>
      <c r="AC156" s="217">
        <f>IF($Q$156="","",$Q$156)</f>
        <v>100</v>
      </c>
      <c r="AD156" s="217"/>
      <c r="AE156" s="217">
        <f>IF($Q$156="","",$Q$156)</f>
        <v>100</v>
      </c>
      <c r="AF156" s="217">
        <f>IF($Q$156="","",$Q$156)</f>
        <v>100</v>
      </c>
      <c r="AG156" s="217">
        <f>IF($Q$156="","",$Q$156)</f>
        <v>100</v>
      </c>
      <c r="AH156" s="217">
        <f>IF($Q$156="","",$Q$156)</f>
        <v>100</v>
      </c>
      <c r="AI156" s="45"/>
    </row>
    <row r="157" spans="1:35" ht="39.950000000000003" customHeight="1" x14ac:dyDescent="0.25">
      <c r="A157" s="41"/>
      <c r="B157" s="44"/>
      <c r="C157" s="189"/>
      <c r="D157" s="195"/>
      <c r="E157" s="192"/>
      <c r="F157" s="204"/>
      <c r="G157" s="222"/>
      <c r="H157" s="328"/>
      <c r="I157" s="318"/>
      <c r="J157" s="149" t="s">
        <v>219</v>
      </c>
      <c r="K157" s="230" t="s">
        <v>367</v>
      </c>
      <c r="L157" s="231"/>
      <c r="M157" s="231"/>
      <c r="N157" s="231"/>
      <c r="O157" s="231"/>
      <c r="P157" s="232"/>
      <c r="Q157" s="240"/>
      <c r="R157" s="249"/>
      <c r="S157" s="93"/>
      <c r="U157" s="85"/>
      <c r="V157" s="216"/>
      <c r="W157" s="218"/>
      <c r="X157" s="218"/>
      <c r="Y157" s="218"/>
      <c r="Z157" s="218"/>
      <c r="AA157" s="218"/>
      <c r="AB157" s="218"/>
      <c r="AC157" s="218"/>
      <c r="AD157" s="218"/>
      <c r="AE157" s="218"/>
      <c r="AF157" s="218"/>
      <c r="AG157" s="218"/>
      <c r="AH157" s="218"/>
      <c r="AI157" s="45"/>
    </row>
    <row r="158" spans="1:35" ht="39.950000000000003" customHeight="1" x14ac:dyDescent="0.25">
      <c r="A158" s="41"/>
      <c r="B158" s="44"/>
      <c r="C158" s="189"/>
      <c r="D158" s="195"/>
      <c r="E158" s="192"/>
      <c r="F158" s="204"/>
      <c r="G158" s="222"/>
      <c r="H158" s="328"/>
      <c r="I158" s="318"/>
      <c r="J158" s="150" t="s">
        <v>220</v>
      </c>
      <c r="K158" s="230" t="s">
        <v>368</v>
      </c>
      <c r="L158" s="231"/>
      <c r="M158" s="231"/>
      <c r="N158" s="231"/>
      <c r="O158" s="231"/>
      <c r="P158" s="232"/>
      <c r="Q158" s="240"/>
      <c r="R158" s="249"/>
      <c r="S158" s="93"/>
      <c r="U158" s="85"/>
      <c r="V158" s="216"/>
      <c r="W158" s="218"/>
      <c r="X158" s="218"/>
      <c r="Y158" s="218"/>
      <c r="Z158" s="218"/>
      <c r="AA158" s="218"/>
      <c r="AB158" s="218"/>
      <c r="AC158" s="218"/>
      <c r="AD158" s="218"/>
      <c r="AE158" s="218"/>
      <c r="AF158" s="218"/>
      <c r="AG158" s="218"/>
      <c r="AH158" s="218"/>
      <c r="AI158" s="45"/>
    </row>
    <row r="159" spans="1:35" ht="39.950000000000003" customHeight="1" x14ac:dyDescent="0.25">
      <c r="A159" s="41"/>
      <c r="B159" s="44"/>
      <c r="C159" s="189"/>
      <c r="D159" s="195"/>
      <c r="E159" s="192"/>
      <c r="F159" s="204"/>
      <c r="G159" s="222"/>
      <c r="H159" s="328"/>
      <c r="I159" s="318"/>
      <c r="J159" s="151" t="s">
        <v>221</v>
      </c>
      <c r="K159" s="230" t="s">
        <v>197</v>
      </c>
      <c r="L159" s="231"/>
      <c r="M159" s="231"/>
      <c r="N159" s="231"/>
      <c r="O159" s="231"/>
      <c r="P159" s="232"/>
      <c r="Q159" s="240"/>
      <c r="R159" s="249"/>
      <c r="S159" s="93"/>
      <c r="U159" s="85"/>
      <c r="V159" s="216"/>
      <c r="W159" s="218"/>
      <c r="X159" s="218"/>
      <c r="Y159" s="218"/>
      <c r="Z159" s="218"/>
      <c r="AA159" s="218"/>
      <c r="AB159" s="218"/>
      <c r="AC159" s="218"/>
      <c r="AD159" s="218"/>
      <c r="AE159" s="218"/>
      <c r="AF159" s="218"/>
      <c r="AG159" s="218"/>
      <c r="AH159" s="218"/>
      <c r="AI159" s="45"/>
    </row>
    <row r="160" spans="1:35" ht="39.950000000000003" customHeight="1" thickBot="1" x14ac:dyDescent="0.3">
      <c r="A160" s="41"/>
      <c r="B160" s="44"/>
      <c r="C160" s="189"/>
      <c r="D160" s="195"/>
      <c r="E160" s="192"/>
      <c r="F160" s="204"/>
      <c r="G160" s="222"/>
      <c r="H160" s="329"/>
      <c r="I160" s="323"/>
      <c r="J160" s="152" t="s">
        <v>223</v>
      </c>
      <c r="K160" s="233" t="s">
        <v>198</v>
      </c>
      <c r="L160" s="234"/>
      <c r="M160" s="234"/>
      <c r="N160" s="234"/>
      <c r="O160" s="234"/>
      <c r="P160" s="235"/>
      <c r="Q160" s="241"/>
      <c r="R160" s="250"/>
      <c r="S160" s="93"/>
      <c r="U160" s="85"/>
      <c r="V160" s="216"/>
      <c r="W160" s="218"/>
      <c r="X160" s="218"/>
      <c r="Y160" s="218"/>
      <c r="Z160" s="218"/>
      <c r="AA160" s="218"/>
      <c r="AB160" s="218"/>
      <c r="AC160" s="218"/>
      <c r="AD160" s="218"/>
      <c r="AE160" s="218"/>
      <c r="AF160" s="218"/>
      <c r="AG160" s="218"/>
      <c r="AH160" s="218"/>
      <c r="AI160" s="45"/>
    </row>
    <row r="161" spans="1:35" ht="39.950000000000003" customHeight="1" x14ac:dyDescent="0.25">
      <c r="A161" s="41"/>
      <c r="B161" s="44"/>
      <c r="C161" s="189"/>
      <c r="D161" s="195"/>
      <c r="E161" s="192"/>
      <c r="F161" s="204"/>
      <c r="G161" s="221">
        <v>31</v>
      </c>
      <c r="H161" s="312" t="s">
        <v>363</v>
      </c>
      <c r="I161" s="318"/>
      <c r="J161" s="166" t="s">
        <v>225</v>
      </c>
      <c r="K161" s="245" t="s">
        <v>359</v>
      </c>
      <c r="L161" s="246"/>
      <c r="M161" s="246"/>
      <c r="N161" s="246"/>
      <c r="O161" s="246"/>
      <c r="P161" s="247"/>
      <c r="Q161" s="239">
        <v>100</v>
      </c>
      <c r="R161" s="342" t="s">
        <v>404</v>
      </c>
      <c r="S161" s="93"/>
      <c r="U161" s="85"/>
      <c r="V161" s="223"/>
      <c r="W161" s="217"/>
      <c r="X161" s="217"/>
      <c r="Y161" s="217"/>
      <c r="Z161" s="217"/>
      <c r="AA161" s="217"/>
      <c r="AB161" s="217"/>
      <c r="AC161" s="217">
        <f>IF($Q$161="","",$Q$161)</f>
        <v>100</v>
      </c>
      <c r="AD161" s="217"/>
      <c r="AE161" s="217"/>
      <c r="AF161" s="217"/>
      <c r="AG161" s="217"/>
      <c r="AH161" s="213"/>
      <c r="AI161" s="45"/>
    </row>
    <row r="162" spans="1:35" ht="51.75" customHeight="1" x14ac:dyDescent="0.25">
      <c r="A162" s="41"/>
      <c r="B162" s="44"/>
      <c r="C162" s="189"/>
      <c r="D162" s="195"/>
      <c r="E162" s="192"/>
      <c r="F162" s="204"/>
      <c r="G162" s="222"/>
      <c r="H162" s="328"/>
      <c r="I162" s="318"/>
      <c r="J162" s="149" t="s">
        <v>219</v>
      </c>
      <c r="K162" s="230" t="s">
        <v>360</v>
      </c>
      <c r="L162" s="231"/>
      <c r="M162" s="231"/>
      <c r="N162" s="231"/>
      <c r="O162" s="231"/>
      <c r="P162" s="232"/>
      <c r="Q162" s="240"/>
      <c r="R162" s="249"/>
      <c r="S162" s="93"/>
      <c r="U162" s="85"/>
      <c r="V162" s="216"/>
      <c r="W162" s="218"/>
      <c r="X162" s="218"/>
      <c r="Y162" s="218"/>
      <c r="Z162" s="218"/>
      <c r="AA162" s="218"/>
      <c r="AB162" s="218"/>
      <c r="AC162" s="218"/>
      <c r="AD162" s="218"/>
      <c r="AE162" s="218"/>
      <c r="AF162" s="218"/>
      <c r="AG162" s="218"/>
      <c r="AH162" s="214"/>
      <c r="AI162" s="45"/>
    </row>
    <row r="163" spans="1:35" ht="56.25" customHeight="1" x14ac:dyDescent="0.25">
      <c r="A163" s="41"/>
      <c r="B163" s="44"/>
      <c r="C163" s="189"/>
      <c r="D163" s="195"/>
      <c r="E163" s="192"/>
      <c r="F163" s="204"/>
      <c r="G163" s="222"/>
      <c r="H163" s="328"/>
      <c r="I163" s="318"/>
      <c r="J163" s="150" t="s">
        <v>220</v>
      </c>
      <c r="K163" s="230" t="s">
        <v>364</v>
      </c>
      <c r="L163" s="231"/>
      <c r="M163" s="231"/>
      <c r="N163" s="231"/>
      <c r="O163" s="231"/>
      <c r="P163" s="232"/>
      <c r="Q163" s="240"/>
      <c r="R163" s="249"/>
      <c r="S163" s="93"/>
      <c r="U163" s="85"/>
      <c r="V163" s="216"/>
      <c r="W163" s="218"/>
      <c r="X163" s="218"/>
      <c r="Y163" s="218"/>
      <c r="Z163" s="218"/>
      <c r="AA163" s="218"/>
      <c r="AB163" s="218"/>
      <c r="AC163" s="218"/>
      <c r="AD163" s="218"/>
      <c r="AE163" s="218"/>
      <c r="AF163" s="218"/>
      <c r="AG163" s="218"/>
      <c r="AH163" s="214"/>
      <c r="AI163" s="45"/>
    </row>
    <row r="164" spans="1:35" ht="84.75" customHeight="1" x14ac:dyDescent="0.25">
      <c r="A164" s="41"/>
      <c r="B164" s="44"/>
      <c r="C164" s="189"/>
      <c r="D164" s="195"/>
      <c r="E164" s="192"/>
      <c r="F164" s="204"/>
      <c r="G164" s="222"/>
      <c r="H164" s="328"/>
      <c r="I164" s="318"/>
      <c r="J164" s="151" t="s">
        <v>221</v>
      </c>
      <c r="K164" s="230" t="s">
        <v>361</v>
      </c>
      <c r="L164" s="231"/>
      <c r="M164" s="231"/>
      <c r="N164" s="231"/>
      <c r="O164" s="231"/>
      <c r="P164" s="232"/>
      <c r="Q164" s="240"/>
      <c r="R164" s="249"/>
      <c r="S164" s="93"/>
      <c r="U164" s="85"/>
      <c r="V164" s="216"/>
      <c r="W164" s="218"/>
      <c r="X164" s="218"/>
      <c r="Y164" s="218"/>
      <c r="Z164" s="218"/>
      <c r="AA164" s="218"/>
      <c r="AB164" s="218"/>
      <c r="AC164" s="218"/>
      <c r="AD164" s="218"/>
      <c r="AE164" s="218"/>
      <c r="AF164" s="218"/>
      <c r="AG164" s="218"/>
      <c r="AH164" s="214"/>
      <c r="AI164" s="45"/>
    </row>
    <row r="165" spans="1:35" ht="87" customHeight="1" thickBot="1" x14ac:dyDescent="0.3">
      <c r="A165" s="41"/>
      <c r="B165" s="44"/>
      <c r="C165" s="189"/>
      <c r="D165" s="195"/>
      <c r="E165" s="192"/>
      <c r="F165" s="204"/>
      <c r="G165" s="222"/>
      <c r="H165" s="328"/>
      <c r="I165" s="318"/>
      <c r="J165" s="152" t="s">
        <v>223</v>
      </c>
      <c r="K165" s="233" t="s">
        <v>362</v>
      </c>
      <c r="L165" s="234"/>
      <c r="M165" s="234"/>
      <c r="N165" s="234"/>
      <c r="O165" s="234"/>
      <c r="P165" s="235"/>
      <c r="Q165" s="241"/>
      <c r="R165" s="249"/>
      <c r="S165" s="93"/>
      <c r="U165" s="85"/>
      <c r="V165" s="216"/>
      <c r="W165" s="218"/>
      <c r="X165" s="218"/>
      <c r="Y165" s="218"/>
      <c r="Z165" s="218"/>
      <c r="AA165" s="218"/>
      <c r="AB165" s="218"/>
      <c r="AC165" s="218"/>
      <c r="AD165" s="218"/>
      <c r="AE165" s="218"/>
      <c r="AF165" s="218"/>
      <c r="AG165" s="218"/>
      <c r="AH165" s="214"/>
      <c r="AI165" s="45"/>
    </row>
    <row r="166" spans="1:35" ht="39.950000000000003" customHeight="1" x14ac:dyDescent="0.25">
      <c r="A166" s="41"/>
      <c r="B166" s="44"/>
      <c r="C166" s="189"/>
      <c r="D166" s="195"/>
      <c r="E166" s="192"/>
      <c r="F166" s="204"/>
      <c r="G166" s="221">
        <v>32</v>
      </c>
      <c r="H166" s="310" t="s">
        <v>350</v>
      </c>
      <c r="I166" s="261"/>
      <c r="J166" s="166" t="s">
        <v>225</v>
      </c>
      <c r="K166" s="245" t="s">
        <v>199</v>
      </c>
      <c r="L166" s="246"/>
      <c r="M166" s="246"/>
      <c r="N166" s="246"/>
      <c r="O166" s="246"/>
      <c r="P166" s="247"/>
      <c r="Q166" s="239">
        <v>98</v>
      </c>
      <c r="R166" s="275" t="s">
        <v>405</v>
      </c>
      <c r="S166" s="93"/>
      <c r="U166" s="85"/>
      <c r="V166" s="223"/>
      <c r="W166" s="217"/>
      <c r="X166" s="217"/>
      <c r="Y166" s="217"/>
      <c r="Z166" s="217"/>
      <c r="AA166" s="217"/>
      <c r="AB166" s="217"/>
      <c r="AC166" s="217">
        <f>IF($Q$166="","",$Q$166)</f>
        <v>98</v>
      </c>
      <c r="AD166" s="217"/>
      <c r="AE166" s="217"/>
      <c r="AF166" s="217"/>
      <c r="AG166" s="217"/>
      <c r="AH166" s="213"/>
      <c r="AI166" s="45"/>
    </row>
    <row r="167" spans="1:35" ht="47.25" customHeight="1" x14ac:dyDescent="0.25">
      <c r="A167" s="41"/>
      <c r="B167" s="44"/>
      <c r="C167" s="189"/>
      <c r="D167" s="195"/>
      <c r="E167" s="192"/>
      <c r="F167" s="204"/>
      <c r="G167" s="222"/>
      <c r="H167" s="312"/>
      <c r="I167" s="263"/>
      <c r="J167" s="149" t="s">
        <v>219</v>
      </c>
      <c r="K167" s="230" t="s">
        <v>200</v>
      </c>
      <c r="L167" s="231"/>
      <c r="M167" s="231"/>
      <c r="N167" s="231"/>
      <c r="O167" s="231"/>
      <c r="P167" s="232"/>
      <c r="Q167" s="240"/>
      <c r="R167" s="249"/>
      <c r="S167" s="93"/>
      <c r="U167" s="85"/>
      <c r="V167" s="216"/>
      <c r="W167" s="218"/>
      <c r="X167" s="218"/>
      <c r="Y167" s="218"/>
      <c r="Z167" s="218"/>
      <c r="AA167" s="218"/>
      <c r="AB167" s="218"/>
      <c r="AC167" s="218"/>
      <c r="AD167" s="218"/>
      <c r="AE167" s="218"/>
      <c r="AF167" s="218"/>
      <c r="AG167" s="218"/>
      <c r="AH167" s="214"/>
      <c r="AI167" s="45"/>
    </row>
    <row r="168" spans="1:35" ht="60.75" customHeight="1" x14ac:dyDescent="0.25">
      <c r="A168" s="41"/>
      <c r="B168" s="44"/>
      <c r="C168" s="189"/>
      <c r="D168" s="195"/>
      <c r="E168" s="192"/>
      <c r="F168" s="204"/>
      <c r="G168" s="222"/>
      <c r="H168" s="312"/>
      <c r="I168" s="263"/>
      <c r="J168" s="150" t="s">
        <v>220</v>
      </c>
      <c r="K168" s="230" t="s">
        <v>201</v>
      </c>
      <c r="L168" s="231"/>
      <c r="M168" s="231"/>
      <c r="N168" s="231"/>
      <c r="O168" s="231"/>
      <c r="P168" s="232"/>
      <c r="Q168" s="240"/>
      <c r="R168" s="249"/>
      <c r="S168" s="93"/>
      <c r="U168" s="85"/>
      <c r="V168" s="216"/>
      <c r="W168" s="218"/>
      <c r="X168" s="218"/>
      <c r="Y168" s="218"/>
      <c r="Z168" s="218"/>
      <c r="AA168" s="218"/>
      <c r="AB168" s="218"/>
      <c r="AC168" s="218"/>
      <c r="AD168" s="218"/>
      <c r="AE168" s="218"/>
      <c r="AF168" s="218"/>
      <c r="AG168" s="218"/>
      <c r="AH168" s="214"/>
      <c r="AI168" s="45"/>
    </row>
    <row r="169" spans="1:35" ht="82.5" customHeight="1" x14ac:dyDescent="0.25">
      <c r="A169" s="41"/>
      <c r="B169" s="44"/>
      <c r="C169" s="189"/>
      <c r="D169" s="195"/>
      <c r="E169" s="192"/>
      <c r="F169" s="204"/>
      <c r="G169" s="222"/>
      <c r="H169" s="312"/>
      <c r="I169" s="263"/>
      <c r="J169" s="151" t="s">
        <v>221</v>
      </c>
      <c r="K169" s="230" t="s">
        <v>351</v>
      </c>
      <c r="L169" s="231"/>
      <c r="M169" s="231"/>
      <c r="N169" s="231"/>
      <c r="O169" s="231"/>
      <c r="P169" s="232"/>
      <c r="Q169" s="240"/>
      <c r="R169" s="249"/>
      <c r="S169" s="93"/>
      <c r="U169" s="85"/>
      <c r="V169" s="216"/>
      <c r="W169" s="218"/>
      <c r="X169" s="218"/>
      <c r="Y169" s="218"/>
      <c r="Z169" s="218"/>
      <c r="AA169" s="218"/>
      <c r="AB169" s="218"/>
      <c r="AC169" s="218"/>
      <c r="AD169" s="218"/>
      <c r="AE169" s="218"/>
      <c r="AF169" s="218"/>
      <c r="AG169" s="218"/>
      <c r="AH169" s="214"/>
      <c r="AI169" s="45"/>
    </row>
    <row r="170" spans="1:35" ht="93.75" customHeight="1" thickBot="1" x14ac:dyDescent="0.3">
      <c r="A170" s="41"/>
      <c r="B170" s="44"/>
      <c r="C170" s="189"/>
      <c r="D170" s="195"/>
      <c r="E170" s="193"/>
      <c r="F170" s="204"/>
      <c r="G170" s="222"/>
      <c r="H170" s="346"/>
      <c r="I170" s="265"/>
      <c r="J170" s="152" t="s">
        <v>223</v>
      </c>
      <c r="K170" s="233" t="s">
        <v>352</v>
      </c>
      <c r="L170" s="234"/>
      <c r="M170" s="234"/>
      <c r="N170" s="234"/>
      <c r="O170" s="234"/>
      <c r="P170" s="235"/>
      <c r="Q170" s="241"/>
      <c r="R170" s="249"/>
      <c r="S170" s="93"/>
      <c r="U170" s="85"/>
      <c r="V170" s="216"/>
      <c r="W170" s="218"/>
      <c r="X170" s="218"/>
      <c r="Y170" s="218"/>
      <c r="Z170" s="218"/>
      <c r="AA170" s="218"/>
      <c r="AB170" s="218"/>
      <c r="AC170" s="218"/>
      <c r="AD170" s="218"/>
      <c r="AE170" s="218"/>
      <c r="AF170" s="218"/>
      <c r="AG170" s="218"/>
      <c r="AH170" s="214"/>
      <c r="AI170" s="45"/>
    </row>
    <row r="171" spans="1:35" ht="39.950000000000003" customHeight="1" x14ac:dyDescent="0.25">
      <c r="A171" s="41"/>
      <c r="B171" s="44"/>
      <c r="C171" s="189"/>
      <c r="D171" s="195"/>
      <c r="E171" s="191" t="s">
        <v>84</v>
      </c>
      <c r="F171" s="204"/>
      <c r="G171" s="221">
        <v>33</v>
      </c>
      <c r="H171" s="310" t="s">
        <v>216</v>
      </c>
      <c r="I171" s="316"/>
      <c r="J171" s="166" t="s">
        <v>225</v>
      </c>
      <c r="K171" s="245" t="s">
        <v>202</v>
      </c>
      <c r="L171" s="246"/>
      <c r="M171" s="246"/>
      <c r="N171" s="246"/>
      <c r="O171" s="246"/>
      <c r="P171" s="247"/>
      <c r="Q171" s="239">
        <v>98</v>
      </c>
      <c r="R171" s="340" t="s">
        <v>406</v>
      </c>
      <c r="S171" s="93"/>
      <c r="U171" s="85"/>
      <c r="V171" s="223"/>
      <c r="W171" s="217"/>
      <c r="X171" s="217"/>
      <c r="Y171" s="217"/>
      <c r="Z171" s="217">
        <f>IF($Q$171="","",$Q$171)</f>
        <v>98</v>
      </c>
      <c r="AA171" s="217"/>
      <c r="AB171" s="217"/>
      <c r="AC171" s="217">
        <f>IF($Q$171="","",$Q$171)</f>
        <v>98</v>
      </c>
      <c r="AD171" s="217"/>
      <c r="AE171" s="217"/>
      <c r="AF171" s="217"/>
      <c r="AG171" s="217"/>
      <c r="AH171" s="213"/>
      <c r="AI171" s="45"/>
    </row>
    <row r="172" spans="1:35" ht="39.950000000000003" customHeight="1" x14ac:dyDescent="0.25">
      <c r="A172" s="41"/>
      <c r="B172" s="44"/>
      <c r="C172" s="189"/>
      <c r="D172" s="195"/>
      <c r="E172" s="192"/>
      <c r="F172" s="204"/>
      <c r="G172" s="222"/>
      <c r="H172" s="328"/>
      <c r="I172" s="318"/>
      <c r="J172" s="149" t="s">
        <v>219</v>
      </c>
      <c r="K172" s="230" t="s">
        <v>211</v>
      </c>
      <c r="L172" s="231"/>
      <c r="M172" s="231"/>
      <c r="N172" s="231"/>
      <c r="O172" s="231"/>
      <c r="P172" s="232"/>
      <c r="Q172" s="240"/>
      <c r="R172" s="249"/>
      <c r="S172" s="93"/>
      <c r="U172" s="85"/>
      <c r="V172" s="216"/>
      <c r="W172" s="218"/>
      <c r="X172" s="218"/>
      <c r="Y172" s="218"/>
      <c r="Z172" s="218"/>
      <c r="AA172" s="218"/>
      <c r="AB172" s="218"/>
      <c r="AC172" s="218"/>
      <c r="AD172" s="218"/>
      <c r="AE172" s="218"/>
      <c r="AF172" s="218"/>
      <c r="AG172" s="218"/>
      <c r="AH172" s="214"/>
      <c r="AI172" s="45"/>
    </row>
    <row r="173" spans="1:35" ht="39.950000000000003" customHeight="1" x14ac:dyDescent="0.25">
      <c r="A173" s="41"/>
      <c r="B173" s="44"/>
      <c r="C173" s="189"/>
      <c r="D173" s="195"/>
      <c r="E173" s="192"/>
      <c r="F173" s="204"/>
      <c r="G173" s="222"/>
      <c r="H173" s="328"/>
      <c r="I173" s="318"/>
      <c r="J173" s="150" t="s">
        <v>220</v>
      </c>
      <c r="K173" s="230" t="s">
        <v>330</v>
      </c>
      <c r="L173" s="231"/>
      <c r="M173" s="231"/>
      <c r="N173" s="231"/>
      <c r="O173" s="231"/>
      <c r="P173" s="232"/>
      <c r="Q173" s="240"/>
      <c r="R173" s="249"/>
      <c r="S173" s="93"/>
      <c r="U173" s="85"/>
      <c r="V173" s="216"/>
      <c r="W173" s="218"/>
      <c r="X173" s="218"/>
      <c r="Y173" s="218"/>
      <c r="Z173" s="218"/>
      <c r="AA173" s="218"/>
      <c r="AB173" s="218"/>
      <c r="AC173" s="218"/>
      <c r="AD173" s="218"/>
      <c r="AE173" s="218"/>
      <c r="AF173" s="218"/>
      <c r="AG173" s="218"/>
      <c r="AH173" s="214"/>
      <c r="AI173" s="45"/>
    </row>
    <row r="174" spans="1:35" ht="56.25" customHeight="1" x14ac:dyDescent="0.25">
      <c r="A174" s="41"/>
      <c r="B174" s="44"/>
      <c r="C174" s="189"/>
      <c r="D174" s="195"/>
      <c r="E174" s="192"/>
      <c r="F174" s="204"/>
      <c r="G174" s="222"/>
      <c r="H174" s="328"/>
      <c r="I174" s="318"/>
      <c r="J174" s="151" t="s">
        <v>221</v>
      </c>
      <c r="K174" s="230" t="s">
        <v>267</v>
      </c>
      <c r="L174" s="231"/>
      <c r="M174" s="231"/>
      <c r="N174" s="231"/>
      <c r="O174" s="231"/>
      <c r="P174" s="232"/>
      <c r="Q174" s="240"/>
      <c r="R174" s="249"/>
      <c r="S174" s="93"/>
      <c r="U174" s="85"/>
      <c r="V174" s="216"/>
      <c r="W174" s="218"/>
      <c r="X174" s="218"/>
      <c r="Y174" s="218"/>
      <c r="Z174" s="218"/>
      <c r="AA174" s="218"/>
      <c r="AB174" s="218"/>
      <c r="AC174" s="218"/>
      <c r="AD174" s="218"/>
      <c r="AE174" s="218"/>
      <c r="AF174" s="218"/>
      <c r="AG174" s="218"/>
      <c r="AH174" s="214"/>
      <c r="AI174" s="45"/>
    </row>
    <row r="175" spans="1:35" ht="58.5" customHeight="1" thickBot="1" x14ac:dyDescent="0.3">
      <c r="A175" s="41"/>
      <c r="B175" s="44"/>
      <c r="C175" s="189"/>
      <c r="D175" s="195"/>
      <c r="E175" s="192"/>
      <c r="F175" s="204"/>
      <c r="G175" s="222"/>
      <c r="H175" s="329"/>
      <c r="I175" s="323"/>
      <c r="J175" s="152" t="s">
        <v>223</v>
      </c>
      <c r="K175" s="233" t="s">
        <v>268</v>
      </c>
      <c r="L175" s="234"/>
      <c r="M175" s="234"/>
      <c r="N175" s="234"/>
      <c r="O175" s="234"/>
      <c r="P175" s="235"/>
      <c r="Q175" s="241"/>
      <c r="R175" s="250"/>
      <c r="S175" s="93"/>
      <c r="U175" s="85"/>
      <c r="V175" s="216"/>
      <c r="W175" s="218"/>
      <c r="X175" s="218"/>
      <c r="Y175" s="218"/>
      <c r="Z175" s="218"/>
      <c r="AA175" s="218"/>
      <c r="AB175" s="218"/>
      <c r="AC175" s="218"/>
      <c r="AD175" s="218"/>
      <c r="AE175" s="218"/>
      <c r="AF175" s="218"/>
      <c r="AG175" s="218"/>
      <c r="AH175" s="214"/>
      <c r="AI175" s="45"/>
    </row>
    <row r="176" spans="1:35" ht="39.950000000000003" customHeight="1" x14ac:dyDescent="0.25">
      <c r="A176" s="41"/>
      <c r="B176" s="44"/>
      <c r="C176" s="189"/>
      <c r="D176" s="195"/>
      <c r="E176" s="192"/>
      <c r="F176" s="204"/>
      <c r="G176" s="221">
        <v>34</v>
      </c>
      <c r="H176" s="310" t="s">
        <v>217</v>
      </c>
      <c r="I176" s="316"/>
      <c r="J176" s="166" t="s">
        <v>225</v>
      </c>
      <c r="K176" s="245" t="s">
        <v>203</v>
      </c>
      <c r="L176" s="246"/>
      <c r="M176" s="246"/>
      <c r="N176" s="246"/>
      <c r="O176" s="246"/>
      <c r="P176" s="247"/>
      <c r="Q176" s="239">
        <v>98</v>
      </c>
      <c r="R176" s="340" t="s">
        <v>407</v>
      </c>
      <c r="S176" s="93"/>
      <c r="U176" s="85"/>
      <c r="V176" s="223"/>
      <c r="W176" s="217"/>
      <c r="X176" s="217"/>
      <c r="Y176" s="217"/>
      <c r="Z176" s="217"/>
      <c r="AA176" s="217"/>
      <c r="AB176" s="217"/>
      <c r="AC176" s="217">
        <f>IF($Q$176="","",$Q$176)</f>
        <v>98</v>
      </c>
      <c r="AD176" s="217"/>
      <c r="AE176" s="217"/>
      <c r="AF176" s="217"/>
      <c r="AG176" s="217"/>
      <c r="AH176" s="213"/>
      <c r="AI176" s="45"/>
    </row>
    <row r="177" spans="1:35" ht="39.950000000000003" customHeight="1" x14ac:dyDescent="0.25">
      <c r="A177" s="41"/>
      <c r="B177" s="44"/>
      <c r="C177" s="189"/>
      <c r="D177" s="195"/>
      <c r="E177" s="192"/>
      <c r="F177" s="204"/>
      <c r="G177" s="222"/>
      <c r="H177" s="328"/>
      <c r="I177" s="318"/>
      <c r="J177" s="149" t="s">
        <v>219</v>
      </c>
      <c r="K177" s="230" t="s">
        <v>204</v>
      </c>
      <c r="L177" s="231"/>
      <c r="M177" s="231"/>
      <c r="N177" s="231"/>
      <c r="O177" s="231"/>
      <c r="P177" s="232"/>
      <c r="Q177" s="240"/>
      <c r="R177" s="249"/>
      <c r="S177" s="93"/>
      <c r="U177" s="85"/>
      <c r="V177" s="216"/>
      <c r="W177" s="218"/>
      <c r="X177" s="218"/>
      <c r="Y177" s="218"/>
      <c r="Z177" s="218"/>
      <c r="AA177" s="218"/>
      <c r="AB177" s="218"/>
      <c r="AC177" s="218"/>
      <c r="AD177" s="218"/>
      <c r="AE177" s="218"/>
      <c r="AF177" s="218"/>
      <c r="AG177" s="218"/>
      <c r="AH177" s="214"/>
      <c r="AI177" s="45"/>
    </row>
    <row r="178" spans="1:35" ht="39.950000000000003" customHeight="1" x14ac:dyDescent="0.25">
      <c r="A178" s="41"/>
      <c r="B178" s="44"/>
      <c r="C178" s="189"/>
      <c r="D178" s="195"/>
      <c r="E178" s="192"/>
      <c r="F178" s="204"/>
      <c r="G178" s="222"/>
      <c r="H178" s="328"/>
      <c r="I178" s="318"/>
      <c r="J178" s="150" t="s">
        <v>220</v>
      </c>
      <c r="K178" s="230" t="s">
        <v>205</v>
      </c>
      <c r="L178" s="231"/>
      <c r="M178" s="231"/>
      <c r="N178" s="231"/>
      <c r="O178" s="231"/>
      <c r="P178" s="232"/>
      <c r="Q178" s="240"/>
      <c r="R178" s="249"/>
      <c r="S178" s="93"/>
      <c r="U178" s="85"/>
      <c r="V178" s="216"/>
      <c r="W178" s="218"/>
      <c r="X178" s="218"/>
      <c r="Y178" s="218"/>
      <c r="Z178" s="218"/>
      <c r="AA178" s="218"/>
      <c r="AB178" s="218"/>
      <c r="AC178" s="218"/>
      <c r="AD178" s="218"/>
      <c r="AE178" s="218"/>
      <c r="AF178" s="218"/>
      <c r="AG178" s="218"/>
      <c r="AH178" s="214"/>
      <c r="AI178" s="45"/>
    </row>
    <row r="179" spans="1:35" ht="48.75" customHeight="1" x14ac:dyDescent="0.25">
      <c r="A179" s="41"/>
      <c r="B179" s="44"/>
      <c r="C179" s="189"/>
      <c r="D179" s="195"/>
      <c r="E179" s="192"/>
      <c r="F179" s="204"/>
      <c r="G179" s="222"/>
      <c r="H179" s="328"/>
      <c r="I179" s="318"/>
      <c r="J179" s="151" t="s">
        <v>221</v>
      </c>
      <c r="K179" s="230" t="s">
        <v>206</v>
      </c>
      <c r="L179" s="231"/>
      <c r="M179" s="231"/>
      <c r="N179" s="231"/>
      <c r="O179" s="231"/>
      <c r="P179" s="232"/>
      <c r="Q179" s="240"/>
      <c r="R179" s="249"/>
      <c r="S179" s="93"/>
      <c r="U179" s="85"/>
      <c r="V179" s="216"/>
      <c r="W179" s="218"/>
      <c r="X179" s="218"/>
      <c r="Y179" s="218"/>
      <c r="Z179" s="218"/>
      <c r="AA179" s="218"/>
      <c r="AB179" s="218"/>
      <c r="AC179" s="218"/>
      <c r="AD179" s="218"/>
      <c r="AE179" s="218"/>
      <c r="AF179" s="218"/>
      <c r="AG179" s="218"/>
      <c r="AH179" s="214"/>
      <c r="AI179" s="45"/>
    </row>
    <row r="180" spans="1:35" ht="60.75" customHeight="1" thickBot="1" x14ac:dyDescent="0.3">
      <c r="A180" s="41"/>
      <c r="B180" s="44"/>
      <c r="C180" s="189"/>
      <c r="D180" s="195"/>
      <c r="E180" s="192"/>
      <c r="F180" s="204"/>
      <c r="G180" s="222"/>
      <c r="H180" s="352"/>
      <c r="I180" s="320"/>
      <c r="J180" s="152" t="s">
        <v>223</v>
      </c>
      <c r="K180" s="233" t="s">
        <v>207</v>
      </c>
      <c r="L180" s="234"/>
      <c r="M180" s="234"/>
      <c r="N180" s="234"/>
      <c r="O180" s="234"/>
      <c r="P180" s="235"/>
      <c r="Q180" s="241"/>
      <c r="R180" s="250"/>
      <c r="S180" s="93"/>
      <c r="U180" s="85"/>
      <c r="V180" s="216"/>
      <c r="W180" s="218"/>
      <c r="X180" s="218"/>
      <c r="Y180" s="218"/>
      <c r="Z180" s="218"/>
      <c r="AA180" s="218"/>
      <c r="AB180" s="218"/>
      <c r="AC180" s="218"/>
      <c r="AD180" s="218"/>
      <c r="AE180" s="218"/>
      <c r="AF180" s="218"/>
      <c r="AG180" s="218"/>
      <c r="AH180" s="214"/>
      <c r="AI180" s="45"/>
    </row>
    <row r="181" spans="1:35" ht="39.950000000000003" customHeight="1" x14ac:dyDescent="0.25">
      <c r="A181" s="41"/>
      <c r="B181" s="44"/>
      <c r="C181" s="189"/>
      <c r="D181" s="195"/>
      <c r="E181" s="192"/>
      <c r="F181" s="204"/>
      <c r="G181" s="221">
        <v>35</v>
      </c>
      <c r="H181" s="310" t="s">
        <v>218</v>
      </c>
      <c r="I181" s="316"/>
      <c r="J181" s="166" t="s">
        <v>225</v>
      </c>
      <c r="K181" s="245" t="s">
        <v>269</v>
      </c>
      <c r="L181" s="246"/>
      <c r="M181" s="246"/>
      <c r="N181" s="246"/>
      <c r="O181" s="246"/>
      <c r="P181" s="247"/>
      <c r="Q181" s="239">
        <v>100</v>
      </c>
      <c r="R181" s="342" t="s">
        <v>408</v>
      </c>
      <c r="S181" s="93"/>
      <c r="U181" s="85"/>
      <c r="V181" s="223"/>
      <c r="W181" s="217"/>
      <c r="X181" s="217"/>
      <c r="Y181" s="217"/>
      <c r="Z181" s="217">
        <f>IF($Q$181="","",$Q$181)</f>
        <v>100</v>
      </c>
      <c r="AA181" s="217">
        <f>IF($Q$181="","",$Q$181)</f>
        <v>100</v>
      </c>
      <c r="AB181" s="217"/>
      <c r="AC181" s="217">
        <f>IF($Q$181="","",$Q$181)</f>
        <v>100</v>
      </c>
      <c r="AD181" s="217"/>
      <c r="AE181" s="217"/>
      <c r="AF181" s="217"/>
      <c r="AG181" s="217"/>
      <c r="AH181" s="213"/>
      <c r="AI181" s="45"/>
    </row>
    <row r="182" spans="1:35" ht="39.950000000000003" customHeight="1" x14ac:dyDescent="0.25">
      <c r="A182" s="41"/>
      <c r="B182" s="44"/>
      <c r="C182" s="189"/>
      <c r="D182" s="195"/>
      <c r="E182" s="192"/>
      <c r="F182" s="204"/>
      <c r="G182" s="222"/>
      <c r="H182" s="328"/>
      <c r="I182" s="318"/>
      <c r="J182" s="149" t="s">
        <v>219</v>
      </c>
      <c r="K182" s="230" t="s">
        <v>208</v>
      </c>
      <c r="L182" s="231"/>
      <c r="M182" s="231"/>
      <c r="N182" s="231"/>
      <c r="O182" s="231"/>
      <c r="P182" s="232"/>
      <c r="Q182" s="240"/>
      <c r="R182" s="249"/>
      <c r="S182" s="93"/>
      <c r="U182" s="85"/>
      <c r="V182" s="216"/>
      <c r="W182" s="218"/>
      <c r="X182" s="218"/>
      <c r="Y182" s="218"/>
      <c r="Z182" s="218"/>
      <c r="AA182" s="218"/>
      <c r="AB182" s="218"/>
      <c r="AC182" s="218"/>
      <c r="AD182" s="218"/>
      <c r="AE182" s="218"/>
      <c r="AF182" s="218"/>
      <c r="AG182" s="218"/>
      <c r="AH182" s="214"/>
      <c r="AI182" s="45"/>
    </row>
    <row r="183" spans="1:35" ht="39.950000000000003" customHeight="1" x14ac:dyDescent="0.25">
      <c r="A183" s="41"/>
      <c r="B183" s="44"/>
      <c r="C183" s="189"/>
      <c r="D183" s="195"/>
      <c r="E183" s="192"/>
      <c r="F183" s="204"/>
      <c r="G183" s="222"/>
      <c r="H183" s="328"/>
      <c r="I183" s="318"/>
      <c r="J183" s="150" t="s">
        <v>220</v>
      </c>
      <c r="K183" s="230" t="s">
        <v>270</v>
      </c>
      <c r="L183" s="231"/>
      <c r="M183" s="231"/>
      <c r="N183" s="231"/>
      <c r="O183" s="231"/>
      <c r="P183" s="232"/>
      <c r="Q183" s="240"/>
      <c r="R183" s="249"/>
      <c r="S183" s="93"/>
      <c r="U183" s="85"/>
      <c r="V183" s="216"/>
      <c r="W183" s="218"/>
      <c r="X183" s="218"/>
      <c r="Y183" s="218"/>
      <c r="Z183" s="218"/>
      <c r="AA183" s="218"/>
      <c r="AB183" s="218"/>
      <c r="AC183" s="218"/>
      <c r="AD183" s="218"/>
      <c r="AE183" s="218"/>
      <c r="AF183" s="218"/>
      <c r="AG183" s="218"/>
      <c r="AH183" s="214"/>
      <c r="AI183" s="45"/>
    </row>
    <row r="184" spans="1:35" ht="70.5" customHeight="1" x14ac:dyDescent="0.25">
      <c r="A184" s="41"/>
      <c r="B184" s="44"/>
      <c r="C184" s="189"/>
      <c r="D184" s="195"/>
      <c r="E184" s="192"/>
      <c r="F184" s="204"/>
      <c r="G184" s="222"/>
      <c r="H184" s="328"/>
      <c r="I184" s="318"/>
      <c r="J184" s="151" t="s">
        <v>221</v>
      </c>
      <c r="K184" s="230" t="s">
        <v>271</v>
      </c>
      <c r="L184" s="231"/>
      <c r="M184" s="231"/>
      <c r="N184" s="231"/>
      <c r="O184" s="231"/>
      <c r="P184" s="232"/>
      <c r="Q184" s="240"/>
      <c r="R184" s="249"/>
      <c r="S184" s="93"/>
      <c r="U184" s="85"/>
      <c r="V184" s="216"/>
      <c r="W184" s="218"/>
      <c r="X184" s="218"/>
      <c r="Y184" s="218"/>
      <c r="Z184" s="218"/>
      <c r="AA184" s="218"/>
      <c r="AB184" s="218"/>
      <c r="AC184" s="218"/>
      <c r="AD184" s="218"/>
      <c r="AE184" s="218"/>
      <c r="AF184" s="218"/>
      <c r="AG184" s="218"/>
      <c r="AH184" s="214"/>
      <c r="AI184" s="45"/>
    </row>
    <row r="185" spans="1:35" ht="98.25" customHeight="1" thickBot="1" x14ac:dyDescent="0.3">
      <c r="A185" s="41"/>
      <c r="B185" s="44"/>
      <c r="C185" s="189"/>
      <c r="D185" s="195"/>
      <c r="E185" s="192"/>
      <c r="F185" s="204"/>
      <c r="G185" s="222"/>
      <c r="H185" s="352"/>
      <c r="I185" s="320"/>
      <c r="J185" s="152" t="s">
        <v>223</v>
      </c>
      <c r="K185" s="233" t="s">
        <v>272</v>
      </c>
      <c r="L185" s="234"/>
      <c r="M185" s="234"/>
      <c r="N185" s="234"/>
      <c r="O185" s="234"/>
      <c r="P185" s="235"/>
      <c r="Q185" s="241"/>
      <c r="R185" s="249"/>
      <c r="S185" s="93"/>
      <c r="U185" s="85"/>
      <c r="V185" s="216"/>
      <c r="W185" s="218"/>
      <c r="X185" s="218"/>
      <c r="Y185" s="218"/>
      <c r="Z185" s="218"/>
      <c r="AA185" s="218"/>
      <c r="AB185" s="218"/>
      <c r="AC185" s="218"/>
      <c r="AD185" s="218"/>
      <c r="AE185" s="218"/>
      <c r="AF185" s="218"/>
      <c r="AG185" s="218"/>
      <c r="AH185" s="214"/>
      <c r="AI185" s="45"/>
    </row>
    <row r="186" spans="1:35" ht="39.950000000000003" customHeight="1" x14ac:dyDescent="0.25">
      <c r="A186" s="41"/>
      <c r="B186" s="44"/>
      <c r="C186" s="189"/>
      <c r="D186" s="195"/>
      <c r="E186" s="192"/>
      <c r="F186" s="204"/>
      <c r="G186" s="221">
        <v>36</v>
      </c>
      <c r="H186" s="310" t="s">
        <v>332</v>
      </c>
      <c r="I186" s="316"/>
      <c r="J186" s="166" t="s">
        <v>225</v>
      </c>
      <c r="K186" s="245" t="s">
        <v>347</v>
      </c>
      <c r="L186" s="246"/>
      <c r="M186" s="246"/>
      <c r="N186" s="246"/>
      <c r="O186" s="246"/>
      <c r="P186" s="247"/>
      <c r="Q186" s="239">
        <v>100</v>
      </c>
      <c r="R186" s="340" t="s">
        <v>409</v>
      </c>
      <c r="S186" s="93"/>
      <c r="U186" s="85"/>
      <c r="V186" s="223"/>
      <c r="W186" s="217"/>
      <c r="X186" s="217"/>
      <c r="Y186" s="217"/>
      <c r="Z186" s="217"/>
      <c r="AA186" s="217"/>
      <c r="AB186" s="217"/>
      <c r="AC186" s="217">
        <f>IF($Q$186="","",$Q$186)</f>
        <v>100</v>
      </c>
      <c r="AD186" s="217"/>
      <c r="AE186" s="217"/>
      <c r="AF186" s="217"/>
      <c r="AG186" s="217"/>
      <c r="AH186" s="213"/>
      <c r="AI186" s="45"/>
    </row>
    <row r="187" spans="1:35" ht="39.950000000000003" customHeight="1" x14ac:dyDescent="0.25">
      <c r="A187" s="41"/>
      <c r="B187" s="44"/>
      <c r="C187" s="189"/>
      <c r="D187" s="195"/>
      <c r="E187" s="192"/>
      <c r="F187" s="204"/>
      <c r="G187" s="222"/>
      <c r="H187" s="328"/>
      <c r="I187" s="318"/>
      <c r="J187" s="149" t="s">
        <v>219</v>
      </c>
      <c r="K187" s="230" t="s">
        <v>209</v>
      </c>
      <c r="L187" s="231"/>
      <c r="M187" s="231"/>
      <c r="N187" s="231"/>
      <c r="O187" s="231"/>
      <c r="P187" s="232"/>
      <c r="Q187" s="240"/>
      <c r="R187" s="249"/>
      <c r="S187" s="93"/>
      <c r="U187" s="85"/>
      <c r="V187" s="216"/>
      <c r="W187" s="218"/>
      <c r="X187" s="218"/>
      <c r="Y187" s="218"/>
      <c r="Z187" s="218"/>
      <c r="AA187" s="218"/>
      <c r="AB187" s="218"/>
      <c r="AC187" s="218"/>
      <c r="AD187" s="218"/>
      <c r="AE187" s="218"/>
      <c r="AF187" s="218"/>
      <c r="AG187" s="218"/>
      <c r="AH187" s="214"/>
      <c r="AI187" s="45"/>
    </row>
    <row r="188" spans="1:35" ht="39.950000000000003" customHeight="1" x14ac:dyDescent="0.25">
      <c r="A188" s="41"/>
      <c r="B188" s="44"/>
      <c r="C188" s="189"/>
      <c r="D188" s="195"/>
      <c r="E188" s="192"/>
      <c r="F188" s="204"/>
      <c r="G188" s="222"/>
      <c r="H188" s="328"/>
      <c r="I188" s="318"/>
      <c r="J188" s="150" t="s">
        <v>220</v>
      </c>
      <c r="K188" s="230" t="s">
        <v>331</v>
      </c>
      <c r="L188" s="231"/>
      <c r="M188" s="231"/>
      <c r="N188" s="231"/>
      <c r="O188" s="231"/>
      <c r="P188" s="232"/>
      <c r="Q188" s="240"/>
      <c r="R188" s="249"/>
      <c r="S188" s="93"/>
      <c r="U188" s="85"/>
      <c r="V188" s="216"/>
      <c r="W188" s="218"/>
      <c r="X188" s="218"/>
      <c r="Y188" s="218"/>
      <c r="Z188" s="218"/>
      <c r="AA188" s="218"/>
      <c r="AB188" s="218"/>
      <c r="AC188" s="218"/>
      <c r="AD188" s="218"/>
      <c r="AE188" s="218"/>
      <c r="AF188" s="218"/>
      <c r="AG188" s="218"/>
      <c r="AH188" s="214"/>
      <c r="AI188" s="45"/>
    </row>
    <row r="189" spans="1:35" ht="39.950000000000003" customHeight="1" x14ac:dyDescent="0.25">
      <c r="A189" s="41"/>
      <c r="B189" s="44"/>
      <c r="C189" s="189"/>
      <c r="D189" s="195"/>
      <c r="E189" s="192"/>
      <c r="F189" s="204"/>
      <c r="G189" s="222"/>
      <c r="H189" s="328"/>
      <c r="I189" s="318"/>
      <c r="J189" s="151" t="s">
        <v>221</v>
      </c>
      <c r="K189" s="230" t="s">
        <v>348</v>
      </c>
      <c r="L189" s="231"/>
      <c r="M189" s="231"/>
      <c r="N189" s="231"/>
      <c r="O189" s="231"/>
      <c r="P189" s="232"/>
      <c r="Q189" s="240"/>
      <c r="R189" s="249"/>
      <c r="S189" s="93"/>
      <c r="U189" s="85"/>
      <c r="V189" s="216"/>
      <c r="W189" s="218"/>
      <c r="X189" s="218"/>
      <c r="Y189" s="218"/>
      <c r="Z189" s="218"/>
      <c r="AA189" s="218"/>
      <c r="AB189" s="218"/>
      <c r="AC189" s="218"/>
      <c r="AD189" s="218"/>
      <c r="AE189" s="218"/>
      <c r="AF189" s="218"/>
      <c r="AG189" s="218"/>
      <c r="AH189" s="214"/>
      <c r="AI189" s="45"/>
    </row>
    <row r="190" spans="1:35" ht="61.5" customHeight="1" thickBot="1" x14ac:dyDescent="0.3">
      <c r="A190" s="41"/>
      <c r="B190" s="44"/>
      <c r="C190" s="189"/>
      <c r="D190" s="195"/>
      <c r="E190" s="192"/>
      <c r="F190" s="204"/>
      <c r="G190" s="222"/>
      <c r="H190" s="329"/>
      <c r="I190" s="323"/>
      <c r="J190" s="152" t="s">
        <v>223</v>
      </c>
      <c r="K190" s="233" t="s">
        <v>349</v>
      </c>
      <c r="L190" s="234"/>
      <c r="M190" s="234"/>
      <c r="N190" s="234"/>
      <c r="O190" s="234"/>
      <c r="P190" s="235"/>
      <c r="Q190" s="241"/>
      <c r="R190" s="250"/>
      <c r="S190" s="93"/>
      <c r="U190" s="85"/>
      <c r="V190" s="216"/>
      <c r="W190" s="218"/>
      <c r="X190" s="218"/>
      <c r="Y190" s="218"/>
      <c r="Z190" s="218"/>
      <c r="AA190" s="218"/>
      <c r="AB190" s="218"/>
      <c r="AC190" s="218"/>
      <c r="AD190" s="218"/>
      <c r="AE190" s="218"/>
      <c r="AF190" s="218"/>
      <c r="AG190" s="218"/>
      <c r="AH190" s="214"/>
      <c r="AI190" s="45"/>
    </row>
    <row r="191" spans="1:35" ht="39.950000000000003" customHeight="1" x14ac:dyDescent="0.25">
      <c r="A191" s="41"/>
      <c r="B191" s="44"/>
      <c r="C191" s="189"/>
      <c r="D191" s="195"/>
      <c r="E191" s="192"/>
      <c r="F191" s="204"/>
      <c r="G191" s="221">
        <v>37</v>
      </c>
      <c r="H191" s="262" t="s">
        <v>273</v>
      </c>
      <c r="I191" s="318"/>
      <c r="J191" s="166" t="s">
        <v>225</v>
      </c>
      <c r="K191" s="257" t="s">
        <v>274</v>
      </c>
      <c r="L191" s="258"/>
      <c r="M191" s="258"/>
      <c r="N191" s="258"/>
      <c r="O191" s="258"/>
      <c r="P191" s="259"/>
      <c r="Q191" s="239">
        <v>100</v>
      </c>
      <c r="R191" s="342" t="s">
        <v>410</v>
      </c>
      <c r="S191" s="93"/>
      <c r="U191" s="85"/>
      <c r="V191" s="223"/>
      <c r="W191" s="217"/>
      <c r="X191" s="217"/>
      <c r="Y191" s="217"/>
      <c r="Z191" s="217"/>
      <c r="AA191" s="217"/>
      <c r="AB191" s="217"/>
      <c r="AC191" s="217">
        <f>IF($Q$191="","",$Q$191)</f>
        <v>100</v>
      </c>
      <c r="AD191" s="217"/>
      <c r="AE191" s="217">
        <f>IF($Q$191="","",$Q$191)</f>
        <v>100</v>
      </c>
      <c r="AF191" s="217">
        <f>IF($Q$191="","",$Q$191)</f>
        <v>100</v>
      </c>
      <c r="AG191" s="217"/>
      <c r="AH191" s="213"/>
      <c r="AI191" s="45"/>
    </row>
    <row r="192" spans="1:35" ht="39.950000000000003" customHeight="1" x14ac:dyDescent="0.25">
      <c r="A192" s="41"/>
      <c r="B192" s="44"/>
      <c r="C192" s="189"/>
      <c r="D192" s="195"/>
      <c r="E192" s="192"/>
      <c r="F192" s="204"/>
      <c r="G192" s="222"/>
      <c r="H192" s="317"/>
      <c r="I192" s="318"/>
      <c r="J192" s="149" t="s">
        <v>219</v>
      </c>
      <c r="K192" s="230" t="s">
        <v>275</v>
      </c>
      <c r="L192" s="231"/>
      <c r="M192" s="231"/>
      <c r="N192" s="231"/>
      <c r="O192" s="231"/>
      <c r="P192" s="232"/>
      <c r="Q192" s="240"/>
      <c r="R192" s="249"/>
      <c r="S192" s="93"/>
      <c r="U192" s="85"/>
      <c r="V192" s="216"/>
      <c r="W192" s="218"/>
      <c r="X192" s="218"/>
      <c r="Y192" s="218"/>
      <c r="Z192" s="218"/>
      <c r="AA192" s="218"/>
      <c r="AB192" s="218"/>
      <c r="AC192" s="218"/>
      <c r="AD192" s="218"/>
      <c r="AE192" s="218"/>
      <c r="AF192" s="218"/>
      <c r="AG192" s="218"/>
      <c r="AH192" s="214"/>
      <c r="AI192" s="45"/>
    </row>
    <row r="193" spans="1:35" ht="48.75" customHeight="1" x14ac:dyDescent="0.25">
      <c r="A193" s="41"/>
      <c r="B193" s="44"/>
      <c r="C193" s="189"/>
      <c r="D193" s="195"/>
      <c r="E193" s="192"/>
      <c r="F193" s="204"/>
      <c r="G193" s="222"/>
      <c r="H193" s="317"/>
      <c r="I193" s="318"/>
      <c r="J193" s="150" t="s">
        <v>220</v>
      </c>
      <c r="K193" s="230" t="s">
        <v>276</v>
      </c>
      <c r="L193" s="231"/>
      <c r="M193" s="231"/>
      <c r="N193" s="231"/>
      <c r="O193" s="231"/>
      <c r="P193" s="232"/>
      <c r="Q193" s="240"/>
      <c r="R193" s="249"/>
      <c r="S193" s="93"/>
      <c r="U193" s="85"/>
      <c r="V193" s="216"/>
      <c r="W193" s="218"/>
      <c r="X193" s="218"/>
      <c r="Y193" s="218"/>
      <c r="Z193" s="218"/>
      <c r="AA193" s="218"/>
      <c r="AB193" s="218"/>
      <c r="AC193" s="218"/>
      <c r="AD193" s="218"/>
      <c r="AE193" s="218"/>
      <c r="AF193" s="218"/>
      <c r="AG193" s="218"/>
      <c r="AH193" s="214"/>
      <c r="AI193" s="45"/>
    </row>
    <row r="194" spans="1:35" ht="63.75" customHeight="1" x14ac:dyDescent="0.25">
      <c r="A194" s="41"/>
      <c r="B194" s="44"/>
      <c r="C194" s="189"/>
      <c r="D194" s="195"/>
      <c r="E194" s="192"/>
      <c r="F194" s="204"/>
      <c r="G194" s="222"/>
      <c r="H194" s="317"/>
      <c r="I194" s="318"/>
      <c r="J194" s="151" t="s">
        <v>221</v>
      </c>
      <c r="K194" s="230" t="s">
        <v>333</v>
      </c>
      <c r="L194" s="231"/>
      <c r="M194" s="231"/>
      <c r="N194" s="231"/>
      <c r="O194" s="231"/>
      <c r="P194" s="232"/>
      <c r="Q194" s="240"/>
      <c r="R194" s="249"/>
      <c r="S194" s="93"/>
      <c r="U194" s="85"/>
      <c r="V194" s="216"/>
      <c r="W194" s="218"/>
      <c r="X194" s="218"/>
      <c r="Y194" s="218"/>
      <c r="Z194" s="218"/>
      <c r="AA194" s="218"/>
      <c r="AB194" s="218"/>
      <c r="AC194" s="218"/>
      <c r="AD194" s="218"/>
      <c r="AE194" s="218"/>
      <c r="AF194" s="218"/>
      <c r="AG194" s="218"/>
      <c r="AH194" s="214"/>
      <c r="AI194" s="45"/>
    </row>
    <row r="195" spans="1:35" ht="70.5" customHeight="1" thickBot="1" x14ac:dyDescent="0.3">
      <c r="A195" s="41"/>
      <c r="B195" s="44"/>
      <c r="C195" s="194"/>
      <c r="D195" s="199"/>
      <c r="E195" s="196"/>
      <c r="F195" s="205"/>
      <c r="G195" s="222"/>
      <c r="H195" s="324"/>
      <c r="I195" s="325"/>
      <c r="J195" s="152" t="s">
        <v>223</v>
      </c>
      <c r="K195" s="387" t="s">
        <v>277</v>
      </c>
      <c r="L195" s="371"/>
      <c r="M195" s="371"/>
      <c r="N195" s="371"/>
      <c r="O195" s="371"/>
      <c r="P195" s="388"/>
      <c r="Q195" s="251"/>
      <c r="R195" s="343"/>
      <c r="S195" s="93"/>
      <c r="U195" s="85"/>
      <c r="V195" s="216"/>
      <c r="W195" s="218"/>
      <c r="X195" s="218"/>
      <c r="Y195" s="218"/>
      <c r="Z195" s="218"/>
      <c r="AA195" s="218"/>
      <c r="AB195" s="218"/>
      <c r="AC195" s="218"/>
      <c r="AD195" s="218"/>
      <c r="AE195" s="218"/>
      <c r="AF195" s="218"/>
      <c r="AG195" s="218"/>
      <c r="AH195" s="214"/>
      <c r="AI195" s="45"/>
    </row>
    <row r="196" spans="1:35" ht="9.9499999999999993" customHeight="1" thickBot="1" x14ac:dyDescent="0.3">
      <c r="A196" s="41"/>
      <c r="B196" s="98"/>
      <c r="C196" s="99"/>
      <c r="D196" s="99"/>
      <c r="E196" s="99"/>
      <c r="F196" s="160"/>
      <c r="G196" s="99"/>
      <c r="H196" s="100"/>
      <c r="I196" s="100"/>
      <c r="J196" s="101"/>
      <c r="K196" s="120"/>
      <c r="L196" s="120"/>
      <c r="M196" s="120"/>
      <c r="N196" s="120"/>
      <c r="O196" s="120"/>
      <c r="P196" s="120"/>
      <c r="Q196" s="102"/>
      <c r="R196" s="99"/>
      <c r="S196" s="103"/>
      <c r="U196" s="104"/>
      <c r="V196" s="105">
        <f t="shared" ref="V196:AH196" si="0">IF((SUM(V11:V195))&gt;0,AVERAGE(V11:V195),"")</f>
        <v>100</v>
      </c>
      <c r="W196" s="105">
        <f t="shared" si="0"/>
        <v>100</v>
      </c>
      <c r="X196" s="105">
        <f t="shared" si="0"/>
        <v>100</v>
      </c>
      <c r="Y196" s="105" t="str">
        <f t="shared" si="0"/>
        <v/>
      </c>
      <c r="Z196" s="105">
        <f t="shared" si="0"/>
        <v>99.666666666666671</v>
      </c>
      <c r="AA196" s="105">
        <f t="shared" si="0"/>
        <v>100</v>
      </c>
      <c r="AB196" s="105">
        <f t="shared" si="0"/>
        <v>100</v>
      </c>
      <c r="AC196" s="105">
        <f t="shared" si="0"/>
        <v>99.6</v>
      </c>
      <c r="AD196" s="105">
        <f t="shared" si="0"/>
        <v>100</v>
      </c>
      <c r="AE196" s="105">
        <f t="shared" si="0"/>
        <v>100</v>
      </c>
      <c r="AF196" s="105" t="e">
        <f t="shared" si="0"/>
        <v>#REF!</v>
      </c>
      <c r="AG196" s="105" t="e">
        <f t="shared" si="0"/>
        <v>#REF!</v>
      </c>
      <c r="AH196" s="105">
        <f t="shared" si="0"/>
        <v>99.684210526315795</v>
      </c>
      <c r="AI196" s="106"/>
    </row>
    <row r="197" spans="1:35" s="123" customFormat="1" ht="18" customHeight="1" x14ac:dyDescent="0.25">
      <c r="F197" s="155"/>
      <c r="H197" s="124"/>
      <c r="I197" s="124"/>
      <c r="J197" s="125"/>
      <c r="K197" s="129"/>
      <c r="L197" s="129"/>
      <c r="M197" s="129"/>
      <c r="N197" s="129"/>
      <c r="O197" s="129"/>
      <c r="P197" s="129"/>
      <c r="Q197" s="130"/>
      <c r="V197" s="125"/>
      <c r="W197" s="125"/>
      <c r="X197" s="125"/>
      <c r="Y197" s="125"/>
      <c r="Z197" s="125"/>
      <c r="AA197" s="125"/>
      <c r="AB197" s="125"/>
      <c r="AC197" s="125"/>
      <c r="AD197" s="125"/>
      <c r="AE197" s="125"/>
      <c r="AF197" s="125"/>
      <c r="AG197" s="125"/>
      <c r="AH197" s="125"/>
    </row>
    <row r="198" spans="1:35" ht="15" hidden="1" x14ac:dyDescent="0.25">
      <c r="A198" s="41"/>
      <c r="K198" s="121"/>
      <c r="L198" s="121"/>
      <c r="M198" s="121"/>
      <c r="N198" s="121"/>
      <c r="O198" s="121"/>
      <c r="P198" s="121"/>
      <c r="Q198" s="107"/>
      <c r="R198" s="77"/>
      <c r="S198" s="77"/>
      <c r="V198" s="108"/>
      <c r="W198" s="89"/>
      <c r="X198" s="89"/>
      <c r="Y198" s="89"/>
      <c r="Z198" s="89"/>
      <c r="AA198" s="89"/>
      <c r="AB198" s="89"/>
      <c r="AC198" s="89"/>
      <c r="AD198" s="89"/>
      <c r="AE198" s="89"/>
      <c r="AF198" s="89"/>
      <c r="AG198" s="89"/>
      <c r="AH198" s="89"/>
    </row>
    <row r="199" spans="1:35" hidden="1" x14ac:dyDescent="0.25">
      <c r="A199" s="41"/>
      <c r="K199" s="121"/>
      <c r="L199" s="121"/>
      <c r="M199" s="121"/>
      <c r="N199" s="121"/>
      <c r="O199" s="121"/>
      <c r="P199" s="121"/>
    </row>
    <row r="200" spans="1:35" ht="11.25" hidden="1" x14ac:dyDescent="0.25">
      <c r="A200" s="41"/>
      <c r="H200" s="41"/>
      <c r="I200" s="41"/>
      <c r="J200" s="41"/>
      <c r="K200" s="41"/>
      <c r="L200" s="41"/>
      <c r="M200" s="41"/>
      <c r="N200" s="41"/>
      <c r="O200" s="41"/>
      <c r="P200" s="41"/>
      <c r="T200" s="41"/>
    </row>
    <row r="201" spans="1:35" ht="11.25" hidden="1" x14ac:dyDescent="0.25">
      <c r="A201" s="41"/>
      <c r="H201" s="41"/>
      <c r="I201" s="41"/>
      <c r="J201" s="41"/>
      <c r="K201" s="41"/>
      <c r="L201" s="41"/>
      <c r="M201" s="41"/>
      <c r="N201" s="41"/>
      <c r="O201" s="41"/>
      <c r="P201" s="41"/>
      <c r="T201" s="41"/>
    </row>
    <row r="202" spans="1:35" ht="11.25" hidden="1" x14ac:dyDescent="0.25">
      <c r="A202" s="41"/>
      <c r="H202" s="41"/>
      <c r="I202" s="41"/>
      <c r="J202" s="41"/>
      <c r="K202" s="41"/>
      <c r="L202" s="41"/>
      <c r="M202" s="41"/>
      <c r="N202" s="41"/>
      <c r="O202" s="41"/>
      <c r="P202" s="41"/>
      <c r="T202" s="41"/>
    </row>
    <row r="203" spans="1:35" ht="11.25" hidden="1" x14ac:dyDescent="0.25">
      <c r="A203" s="41"/>
      <c r="H203" s="41"/>
      <c r="I203" s="41"/>
      <c r="J203" s="41"/>
      <c r="K203" s="41"/>
      <c r="L203" s="41"/>
      <c r="M203" s="41"/>
      <c r="N203" s="41"/>
      <c r="O203" s="41"/>
      <c r="P203" s="41"/>
      <c r="T203" s="41"/>
    </row>
    <row r="204" spans="1:35" ht="11.25" hidden="1" x14ac:dyDescent="0.25">
      <c r="A204" s="41"/>
      <c r="H204" s="41"/>
      <c r="I204" s="41"/>
      <c r="J204" s="41"/>
      <c r="K204" s="41"/>
      <c r="L204" s="41"/>
      <c r="M204" s="41"/>
      <c r="N204" s="41"/>
      <c r="O204" s="41"/>
      <c r="P204" s="41"/>
      <c r="T204" s="41"/>
    </row>
    <row r="205" spans="1:35" ht="11.25" hidden="1" x14ac:dyDescent="0.25">
      <c r="A205" s="41"/>
      <c r="H205" s="41"/>
      <c r="I205" s="41"/>
      <c r="J205" s="41"/>
      <c r="K205" s="41"/>
      <c r="L205" s="41"/>
      <c r="M205" s="41"/>
      <c r="N205" s="41"/>
      <c r="O205" s="41"/>
      <c r="P205" s="41"/>
      <c r="T205" s="41"/>
    </row>
    <row r="206" spans="1:35" ht="11.25" hidden="1" x14ac:dyDescent="0.25">
      <c r="A206" s="41"/>
      <c r="H206" s="41"/>
      <c r="I206" s="41"/>
      <c r="J206" s="41"/>
      <c r="K206" s="41"/>
      <c r="L206" s="41"/>
      <c r="M206" s="41"/>
      <c r="N206" s="41"/>
      <c r="O206" s="41"/>
      <c r="P206" s="41"/>
      <c r="T206" s="41"/>
    </row>
    <row r="207" spans="1:35" ht="11.25" hidden="1" x14ac:dyDescent="0.25">
      <c r="A207" s="41"/>
      <c r="H207" s="41"/>
      <c r="I207" s="41"/>
      <c r="J207" s="41"/>
      <c r="K207" s="41"/>
      <c r="L207" s="41"/>
      <c r="M207" s="41"/>
      <c r="N207" s="41"/>
      <c r="O207" s="41"/>
      <c r="P207" s="41"/>
      <c r="T207" s="41"/>
    </row>
    <row r="208" spans="1:35" ht="11.25" hidden="1" x14ac:dyDescent="0.25">
      <c r="A208" s="41"/>
      <c r="H208" s="41"/>
      <c r="I208" s="41"/>
      <c r="J208" s="41"/>
      <c r="K208" s="41"/>
      <c r="L208" s="41"/>
      <c r="M208" s="41"/>
      <c r="N208" s="41"/>
      <c r="O208" s="41"/>
      <c r="P208" s="41"/>
      <c r="T208" s="41"/>
    </row>
    <row r="209" spans="6:6" s="41" customFormat="1" ht="11.25" hidden="1" x14ac:dyDescent="0.25">
      <c r="F209" s="159"/>
    </row>
    <row r="210" spans="6:6" s="41" customFormat="1" ht="11.25" hidden="1" x14ac:dyDescent="0.25">
      <c r="F210" s="159"/>
    </row>
    <row r="211" spans="6:6" s="41" customFormat="1" ht="11.25" hidden="1" x14ac:dyDescent="0.25">
      <c r="F211" s="159"/>
    </row>
    <row r="212" spans="6:6" s="41" customFormat="1" ht="11.25" hidden="1" x14ac:dyDescent="0.25">
      <c r="F212" s="159"/>
    </row>
    <row r="213" spans="6:6" s="41" customFormat="1" ht="11.25" hidden="1" x14ac:dyDescent="0.25">
      <c r="F213" s="159"/>
    </row>
    <row r="214" spans="6:6" s="41" customFormat="1" ht="11.25" hidden="1" x14ac:dyDescent="0.25">
      <c r="F214" s="159"/>
    </row>
    <row r="215" spans="6:6" s="41" customFormat="1" ht="11.25" hidden="1" x14ac:dyDescent="0.25">
      <c r="F215" s="159"/>
    </row>
    <row r="216" spans="6:6" s="41" customFormat="1" ht="11.25" hidden="1" x14ac:dyDescent="0.25">
      <c r="F216" s="159"/>
    </row>
    <row r="217" spans="6:6" s="41" customFormat="1" ht="11.25" hidden="1" x14ac:dyDescent="0.25">
      <c r="F217" s="159"/>
    </row>
    <row r="218" spans="6:6" s="41" customFormat="1" ht="11.25" hidden="1" x14ac:dyDescent="0.25">
      <c r="F218" s="159"/>
    </row>
    <row r="219" spans="6:6" s="41" customFormat="1" ht="11.25" hidden="1" x14ac:dyDescent="0.25">
      <c r="F219" s="159"/>
    </row>
    <row r="220" spans="6:6" s="41" customFormat="1" ht="11.25" hidden="1" x14ac:dyDescent="0.25">
      <c r="F220" s="159"/>
    </row>
    <row r="221" spans="6:6" s="41" customFormat="1" ht="11.25" hidden="1" x14ac:dyDescent="0.25">
      <c r="F221" s="159"/>
    </row>
    <row r="222" spans="6:6" s="41" customFormat="1" ht="11.25" hidden="1" x14ac:dyDescent="0.25">
      <c r="F222" s="159"/>
    </row>
    <row r="223" spans="6:6" s="41" customFormat="1" ht="11.25" hidden="1" x14ac:dyDescent="0.25">
      <c r="F223" s="159"/>
    </row>
    <row r="224" spans="6:6" s="41" customFormat="1" ht="11.25" hidden="1" x14ac:dyDescent="0.25">
      <c r="F224" s="159"/>
    </row>
    <row r="225" spans="6:6" s="41" customFormat="1" ht="11.25" hidden="1" x14ac:dyDescent="0.25">
      <c r="F225" s="159"/>
    </row>
    <row r="226" spans="6:6" s="41" customFormat="1" ht="11.25" hidden="1" x14ac:dyDescent="0.25">
      <c r="F226" s="159"/>
    </row>
    <row r="227" spans="6:6" s="41" customFormat="1" ht="11.25" hidden="1" x14ac:dyDescent="0.25">
      <c r="F227" s="159"/>
    </row>
    <row r="228" spans="6:6" s="41" customFormat="1" ht="11.25" hidden="1" x14ac:dyDescent="0.25">
      <c r="F228" s="159"/>
    </row>
    <row r="229" spans="6:6" s="41" customFormat="1" ht="11.25" hidden="1" x14ac:dyDescent="0.25">
      <c r="F229" s="159"/>
    </row>
    <row r="230" spans="6:6" s="41" customFormat="1" ht="11.25" hidden="1" x14ac:dyDescent="0.25">
      <c r="F230" s="159"/>
    </row>
    <row r="231" spans="6:6" s="41" customFormat="1" ht="11.25" hidden="1" x14ac:dyDescent="0.25">
      <c r="F231" s="159"/>
    </row>
    <row r="232" spans="6:6" s="41" customFormat="1" ht="11.25" hidden="1" x14ac:dyDescent="0.25">
      <c r="F232" s="159"/>
    </row>
    <row r="233" spans="6:6" s="41" customFormat="1" ht="11.25" hidden="1" x14ac:dyDescent="0.25">
      <c r="F233" s="159"/>
    </row>
    <row r="234" spans="6:6" s="41" customFormat="1" ht="11.25" hidden="1" x14ac:dyDescent="0.25">
      <c r="F234" s="159"/>
    </row>
    <row r="235" spans="6:6" s="41" customFormat="1" ht="11.25" hidden="1" x14ac:dyDescent="0.25">
      <c r="F235" s="159"/>
    </row>
    <row r="236" spans="6:6" s="41" customFormat="1" ht="11.25" hidden="1" x14ac:dyDescent="0.25">
      <c r="F236" s="159"/>
    </row>
    <row r="237" spans="6:6" s="41" customFormat="1" ht="11.25" hidden="1" x14ac:dyDescent="0.25">
      <c r="F237" s="159"/>
    </row>
    <row r="238" spans="6:6" s="41" customFormat="1" ht="11.25" hidden="1" x14ac:dyDescent="0.25">
      <c r="F238" s="159"/>
    </row>
    <row r="239" spans="6:6" s="41" customFormat="1" ht="11.25" hidden="1" x14ac:dyDescent="0.25">
      <c r="F239" s="159"/>
    </row>
    <row r="240" spans="6:6" s="41" customFormat="1" ht="11.25" hidden="1" x14ac:dyDescent="0.25">
      <c r="F240" s="159"/>
    </row>
    <row r="241" spans="6:6" s="41" customFormat="1" ht="11.25" hidden="1" x14ac:dyDescent="0.25">
      <c r="F241" s="159"/>
    </row>
    <row r="242" spans="6:6" s="41" customFormat="1" ht="11.25" hidden="1" x14ac:dyDescent="0.25">
      <c r="F242" s="159"/>
    </row>
    <row r="243" spans="6:6" s="41" customFormat="1" ht="11.25" hidden="1" x14ac:dyDescent="0.25">
      <c r="F243" s="159"/>
    </row>
    <row r="244" spans="6:6" s="41" customFormat="1" ht="11.25" hidden="1" x14ac:dyDescent="0.25">
      <c r="F244" s="159"/>
    </row>
    <row r="245" spans="6:6" s="41" customFormat="1" ht="11.25" hidden="1" x14ac:dyDescent="0.25">
      <c r="F245" s="159"/>
    </row>
    <row r="246" spans="6:6" s="41" customFormat="1" ht="11.25" hidden="1" x14ac:dyDescent="0.25">
      <c r="F246" s="159"/>
    </row>
    <row r="247" spans="6:6" s="41" customFormat="1" ht="11.25" hidden="1" x14ac:dyDescent="0.25">
      <c r="F247" s="159"/>
    </row>
    <row r="248" spans="6:6" s="41" customFormat="1" ht="11.25" hidden="1" x14ac:dyDescent="0.25">
      <c r="F248" s="159"/>
    </row>
    <row r="249" spans="6:6" s="41" customFormat="1" ht="11.25" hidden="1" x14ac:dyDescent="0.25">
      <c r="F249" s="159"/>
    </row>
    <row r="250" spans="6:6" s="41" customFormat="1" ht="11.25" hidden="1" x14ac:dyDescent="0.25">
      <c r="F250" s="159"/>
    </row>
    <row r="251" spans="6:6" s="41" customFormat="1" ht="11.25" hidden="1" x14ac:dyDescent="0.25">
      <c r="F251" s="159"/>
    </row>
    <row r="252" spans="6:6" s="41" customFormat="1" ht="11.25" hidden="1" x14ac:dyDescent="0.25">
      <c r="F252" s="159"/>
    </row>
    <row r="253" spans="6:6" s="41" customFormat="1" ht="11.25" hidden="1" x14ac:dyDescent="0.25">
      <c r="F253" s="159"/>
    </row>
    <row r="254" spans="6:6" s="41" customFormat="1" ht="11.25" hidden="1" x14ac:dyDescent="0.25">
      <c r="F254" s="159"/>
    </row>
    <row r="255" spans="6:6" s="41" customFormat="1" ht="11.25" hidden="1" x14ac:dyDescent="0.25">
      <c r="F255" s="159"/>
    </row>
    <row r="256" spans="6:6" s="41" customFormat="1" ht="11.25" hidden="1" x14ac:dyDescent="0.25">
      <c r="F256" s="159"/>
    </row>
    <row r="257" spans="6:6" s="41" customFormat="1" ht="11.25" hidden="1" x14ac:dyDescent="0.25">
      <c r="F257" s="159"/>
    </row>
    <row r="258" spans="6:6" s="41" customFormat="1" ht="11.25" hidden="1" x14ac:dyDescent="0.25">
      <c r="F258" s="159"/>
    </row>
    <row r="259" spans="6:6" s="41" customFormat="1" ht="11.25" hidden="1" x14ac:dyDescent="0.25">
      <c r="F259" s="159"/>
    </row>
    <row r="260" spans="6:6" s="41" customFormat="1" ht="11.25" hidden="1" x14ac:dyDescent="0.25">
      <c r="F260" s="159"/>
    </row>
    <row r="261" spans="6:6" s="41" customFormat="1" ht="11.25" hidden="1" x14ac:dyDescent="0.25">
      <c r="F261" s="159"/>
    </row>
    <row r="262" spans="6:6" s="41" customFormat="1" ht="11.25" hidden="1" x14ac:dyDescent="0.25">
      <c r="F262" s="159"/>
    </row>
    <row r="263" spans="6:6" s="41" customFormat="1" ht="11.25" hidden="1" x14ac:dyDescent="0.25">
      <c r="F263" s="159"/>
    </row>
    <row r="264" spans="6:6" s="41" customFormat="1" ht="11.25" hidden="1" x14ac:dyDescent="0.25">
      <c r="F264" s="159"/>
    </row>
    <row r="265" spans="6:6" s="41" customFormat="1" ht="11.25" hidden="1" x14ac:dyDescent="0.25">
      <c r="F265" s="159"/>
    </row>
    <row r="266" spans="6:6" s="41" customFormat="1" ht="11.25" hidden="1" x14ac:dyDescent="0.25">
      <c r="F266" s="159"/>
    </row>
    <row r="267" spans="6:6" s="41" customFormat="1" ht="11.25" hidden="1" x14ac:dyDescent="0.25">
      <c r="F267" s="159"/>
    </row>
    <row r="268" spans="6:6" s="41" customFormat="1" ht="11.25" hidden="1" x14ac:dyDescent="0.25">
      <c r="F268" s="159"/>
    </row>
    <row r="269" spans="6:6" s="41" customFormat="1" ht="11.25" hidden="1" x14ac:dyDescent="0.25">
      <c r="F269" s="159"/>
    </row>
    <row r="270" spans="6:6" s="41" customFormat="1" ht="11.25" hidden="1" x14ac:dyDescent="0.25">
      <c r="F270" s="159"/>
    </row>
    <row r="271" spans="6:6" s="41" customFormat="1" ht="11.25" hidden="1" x14ac:dyDescent="0.25">
      <c r="F271" s="159"/>
    </row>
    <row r="272" spans="6:6" s="41" customFormat="1" ht="11.25" hidden="1" x14ac:dyDescent="0.25">
      <c r="F272" s="159"/>
    </row>
    <row r="273" spans="6:6" s="41" customFormat="1" ht="11.25" hidden="1" x14ac:dyDescent="0.25">
      <c r="F273" s="159"/>
    </row>
    <row r="274" spans="6:6" s="41" customFormat="1" ht="11.25" hidden="1" x14ac:dyDescent="0.25">
      <c r="F274" s="159"/>
    </row>
    <row r="275" spans="6:6" s="41" customFormat="1" ht="11.25" hidden="1" x14ac:dyDescent="0.25">
      <c r="F275" s="159"/>
    </row>
    <row r="276" spans="6:6" s="41" customFormat="1" ht="11.25" hidden="1" x14ac:dyDescent="0.25">
      <c r="F276" s="159"/>
    </row>
    <row r="277" spans="6:6" s="41" customFormat="1" ht="11.25" hidden="1" x14ac:dyDescent="0.25">
      <c r="F277" s="159"/>
    </row>
    <row r="278" spans="6:6" s="41" customFormat="1" ht="11.25" hidden="1" x14ac:dyDescent="0.25">
      <c r="F278" s="159"/>
    </row>
    <row r="279" spans="6:6" s="41" customFormat="1" ht="11.25" hidden="1" x14ac:dyDescent="0.25">
      <c r="F279" s="159"/>
    </row>
    <row r="280" spans="6:6" s="41" customFormat="1" ht="11.25" hidden="1" x14ac:dyDescent="0.25">
      <c r="F280" s="159"/>
    </row>
    <row r="281" spans="6:6" s="41" customFormat="1" ht="11.25" hidden="1" x14ac:dyDescent="0.25">
      <c r="F281" s="159"/>
    </row>
    <row r="282" spans="6:6" s="41" customFormat="1" ht="11.25" hidden="1" x14ac:dyDescent="0.25">
      <c r="F282" s="159"/>
    </row>
    <row r="283" spans="6:6" s="41" customFormat="1" ht="11.25" hidden="1" x14ac:dyDescent="0.25">
      <c r="F283" s="159"/>
    </row>
    <row r="284" spans="6:6" s="41" customFormat="1" ht="11.25" hidden="1" x14ac:dyDescent="0.25">
      <c r="F284" s="159"/>
    </row>
    <row r="285" spans="6:6" s="41" customFormat="1" ht="11.25" hidden="1" x14ac:dyDescent="0.25">
      <c r="F285" s="159"/>
    </row>
    <row r="286" spans="6:6" s="41" customFormat="1" ht="11.25" hidden="1" x14ac:dyDescent="0.25">
      <c r="F286" s="159"/>
    </row>
    <row r="287" spans="6:6" s="41" customFormat="1" ht="11.25" hidden="1" x14ac:dyDescent="0.25">
      <c r="F287" s="159"/>
    </row>
    <row r="288" spans="6:6" s="41" customFormat="1" ht="11.25" hidden="1" x14ac:dyDescent="0.25">
      <c r="F288" s="159"/>
    </row>
    <row r="289" spans="6:6" s="41" customFormat="1" ht="11.25" hidden="1" x14ac:dyDescent="0.25">
      <c r="F289" s="159"/>
    </row>
    <row r="290" spans="6:6" s="41" customFormat="1" ht="11.25" hidden="1" x14ac:dyDescent="0.25">
      <c r="F290" s="159"/>
    </row>
    <row r="291" spans="6:6" s="41" customFormat="1" ht="11.25" hidden="1" x14ac:dyDescent="0.25">
      <c r="F291" s="159"/>
    </row>
    <row r="292" spans="6:6" s="41" customFormat="1" ht="11.25" hidden="1" x14ac:dyDescent="0.25">
      <c r="F292" s="159"/>
    </row>
    <row r="293" spans="6:6" s="41" customFormat="1" ht="11.25" hidden="1" x14ac:dyDescent="0.25">
      <c r="F293" s="159"/>
    </row>
    <row r="294" spans="6:6" s="41" customFormat="1" ht="11.25" hidden="1" x14ac:dyDescent="0.25">
      <c r="F294" s="159"/>
    </row>
    <row r="295" spans="6:6" s="41" customFormat="1" ht="11.25" hidden="1" x14ac:dyDescent="0.25">
      <c r="F295" s="159"/>
    </row>
    <row r="296" spans="6:6" s="41" customFormat="1" ht="11.25" hidden="1" x14ac:dyDescent="0.25">
      <c r="F296" s="159"/>
    </row>
    <row r="297" spans="6:6" s="41" customFormat="1" ht="11.25" hidden="1" x14ac:dyDescent="0.25">
      <c r="F297" s="159"/>
    </row>
    <row r="298" spans="6:6" s="41" customFormat="1" ht="11.25" hidden="1" x14ac:dyDescent="0.25">
      <c r="F298" s="159"/>
    </row>
    <row r="299" spans="6:6" s="41" customFormat="1" ht="11.25" hidden="1" x14ac:dyDescent="0.25">
      <c r="F299" s="159"/>
    </row>
    <row r="300" spans="6:6" s="41" customFormat="1" ht="11.25" hidden="1" x14ac:dyDescent="0.25">
      <c r="F300" s="159"/>
    </row>
    <row r="301" spans="6:6" s="41" customFormat="1" ht="11.25" hidden="1" x14ac:dyDescent="0.25">
      <c r="F301" s="159"/>
    </row>
    <row r="302" spans="6:6" s="41" customFormat="1" ht="11.25" hidden="1" x14ac:dyDescent="0.25">
      <c r="F302" s="159"/>
    </row>
    <row r="303" spans="6:6" s="41" customFormat="1" ht="11.25" hidden="1" x14ac:dyDescent="0.25">
      <c r="F303" s="159"/>
    </row>
    <row r="304" spans="6:6" s="41" customFormat="1" ht="11.25" hidden="1" x14ac:dyDescent="0.25">
      <c r="F304" s="159"/>
    </row>
    <row r="305" spans="6:6" s="41" customFormat="1" ht="11.25" hidden="1" x14ac:dyDescent="0.25">
      <c r="F305" s="159"/>
    </row>
    <row r="306" spans="6:6" s="41" customFormat="1" ht="11.25" hidden="1" x14ac:dyDescent="0.25">
      <c r="F306" s="159"/>
    </row>
    <row r="307" spans="6:6" s="41" customFormat="1" ht="11.25" hidden="1" x14ac:dyDescent="0.25">
      <c r="F307" s="159"/>
    </row>
    <row r="308" spans="6:6" s="41" customFormat="1" ht="11.25" hidden="1" x14ac:dyDescent="0.25">
      <c r="F308" s="159"/>
    </row>
    <row r="309" spans="6:6" s="41" customFormat="1" ht="11.25" hidden="1" x14ac:dyDescent="0.25">
      <c r="F309" s="159"/>
    </row>
    <row r="310" spans="6:6" s="41" customFormat="1" ht="11.25" hidden="1" x14ac:dyDescent="0.25">
      <c r="F310" s="159"/>
    </row>
    <row r="311" spans="6:6" s="41" customFormat="1" ht="11.25" hidden="1" x14ac:dyDescent="0.25">
      <c r="F311" s="159"/>
    </row>
    <row r="312" spans="6:6" s="41" customFormat="1" ht="11.25" hidden="1" x14ac:dyDescent="0.25">
      <c r="F312" s="159"/>
    </row>
    <row r="313" spans="6:6" s="41" customFormat="1" ht="11.25" hidden="1" x14ac:dyDescent="0.25">
      <c r="F313" s="159"/>
    </row>
    <row r="314" spans="6:6" s="41" customFormat="1" ht="11.25" hidden="1" x14ac:dyDescent="0.25">
      <c r="F314" s="159"/>
    </row>
    <row r="315" spans="6:6" s="41" customFormat="1" ht="11.25" hidden="1" x14ac:dyDescent="0.25">
      <c r="F315" s="159"/>
    </row>
    <row r="316" spans="6:6" s="41" customFormat="1" ht="11.25" hidden="1" x14ac:dyDescent="0.25">
      <c r="F316" s="159"/>
    </row>
    <row r="317" spans="6:6" s="41" customFormat="1" ht="11.25" hidden="1" x14ac:dyDescent="0.25">
      <c r="F317" s="159"/>
    </row>
    <row r="318" spans="6:6" s="41" customFormat="1" ht="11.25" hidden="1" x14ac:dyDescent="0.25">
      <c r="F318" s="159"/>
    </row>
    <row r="319" spans="6:6" s="41" customFormat="1" ht="11.25" hidden="1" x14ac:dyDescent="0.25">
      <c r="F319" s="159"/>
    </row>
    <row r="320" spans="6:6" s="41" customFormat="1" ht="11.25" hidden="1" x14ac:dyDescent="0.25">
      <c r="F320" s="159"/>
    </row>
    <row r="321" spans="6:6" s="41" customFormat="1" ht="11.25" hidden="1" x14ac:dyDescent="0.25">
      <c r="F321" s="159"/>
    </row>
    <row r="322" spans="6:6" s="41" customFormat="1" ht="11.25" hidden="1" x14ac:dyDescent="0.25">
      <c r="F322" s="159"/>
    </row>
    <row r="323" spans="6:6" s="41" customFormat="1" ht="11.25" hidden="1" x14ac:dyDescent="0.25">
      <c r="F323" s="159"/>
    </row>
    <row r="324" spans="6:6" s="41" customFormat="1" ht="11.25" hidden="1" x14ac:dyDescent="0.25">
      <c r="F324" s="159"/>
    </row>
    <row r="325" spans="6:6" s="41" customFormat="1" ht="11.25" hidden="1" x14ac:dyDescent="0.25">
      <c r="F325" s="159"/>
    </row>
    <row r="326" spans="6:6" s="41" customFormat="1" ht="11.25" hidden="1" x14ac:dyDescent="0.25">
      <c r="F326" s="159"/>
    </row>
    <row r="327" spans="6:6" s="41" customFormat="1" ht="11.25" hidden="1" x14ac:dyDescent="0.25">
      <c r="F327" s="159"/>
    </row>
    <row r="328" spans="6:6" s="41" customFormat="1" ht="11.25" hidden="1" x14ac:dyDescent="0.25">
      <c r="F328" s="159"/>
    </row>
    <row r="329" spans="6:6" s="41" customFormat="1" ht="11.25" hidden="1" x14ac:dyDescent="0.25">
      <c r="F329" s="159"/>
    </row>
    <row r="330" spans="6:6" s="41" customFormat="1" ht="11.25" hidden="1" x14ac:dyDescent="0.25">
      <c r="F330" s="159"/>
    </row>
    <row r="331" spans="6:6" s="41" customFormat="1" ht="11.25" hidden="1" x14ac:dyDescent="0.25">
      <c r="F331" s="159"/>
    </row>
    <row r="332" spans="6:6" s="41" customFormat="1" ht="11.25" hidden="1" x14ac:dyDescent="0.25">
      <c r="F332" s="159"/>
    </row>
    <row r="333" spans="6:6" s="41" customFormat="1" ht="11.25" hidden="1" x14ac:dyDescent="0.25">
      <c r="F333" s="159"/>
    </row>
    <row r="334" spans="6:6" s="41" customFormat="1" ht="11.25" hidden="1" x14ac:dyDescent="0.25">
      <c r="F334" s="159"/>
    </row>
    <row r="335" spans="6:6" s="41" customFormat="1" ht="11.25" hidden="1" x14ac:dyDescent="0.25">
      <c r="F335" s="159"/>
    </row>
    <row r="336" spans="6:6" s="41" customFormat="1" ht="11.25" hidden="1" x14ac:dyDescent="0.25">
      <c r="F336" s="159"/>
    </row>
    <row r="337" spans="6:6" s="41" customFormat="1" ht="11.25" hidden="1" x14ac:dyDescent="0.25">
      <c r="F337" s="159"/>
    </row>
    <row r="338" spans="6:6" s="41" customFormat="1" ht="11.25" hidden="1" x14ac:dyDescent="0.25">
      <c r="F338" s="159"/>
    </row>
    <row r="339" spans="6:6" s="41" customFormat="1" ht="11.25" hidden="1" x14ac:dyDescent="0.25">
      <c r="F339" s="159"/>
    </row>
    <row r="340" spans="6:6" s="41" customFormat="1" ht="11.25" hidden="1" x14ac:dyDescent="0.25">
      <c r="F340" s="159"/>
    </row>
    <row r="341" spans="6:6" s="41" customFormat="1" ht="11.25" hidden="1" x14ac:dyDescent="0.25">
      <c r="F341" s="159"/>
    </row>
    <row r="342" spans="6:6" s="41" customFormat="1" ht="11.25" hidden="1" x14ac:dyDescent="0.25">
      <c r="F342" s="159"/>
    </row>
    <row r="343" spans="6:6" s="41" customFormat="1" ht="11.25" hidden="1" x14ac:dyDescent="0.25">
      <c r="F343" s="159"/>
    </row>
    <row r="344" spans="6:6" s="41" customFormat="1" ht="11.25" hidden="1" x14ac:dyDescent="0.25">
      <c r="F344" s="159"/>
    </row>
    <row r="345" spans="6:6" s="41" customFormat="1" ht="11.25" hidden="1" x14ac:dyDescent="0.25">
      <c r="F345" s="159"/>
    </row>
    <row r="346" spans="6:6" s="41" customFormat="1" ht="11.25" hidden="1" x14ac:dyDescent="0.25">
      <c r="F346" s="159"/>
    </row>
    <row r="347" spans="6:6" s="41" customFormat="1" ht="11.25" hidden="1" x14ac:dyDescent="0.25">
      <c r="F347" s="159"/>
    </row>
    <row r="348" spans="6:6" s="41" customFormat="1" ht="11.25" hidden="1" x14ac:dyDescent="0.25">
      <c r="F348" s="159"/>
    </row>
    <row r="349" spans="6:6" s="41" customFormat="1" ht="11.25" hidden="1" x14ac:dyDescent="0.25">
      <c r="F349" s="159"/>
    </row>
    <row r="350" spans="6:6" s="41" customFormat="1" ht="11.25" hidden="1" x14ac:dyDescent="0.25">
      <c r="F350" s="159"/>
    </row>
    <row r="351" spans="6:6" s="41" customFormat="1" ht="11.25" hidden="1" x14ac:dyDescent="0.25">
      <c r="F351" s="159"/>
    </row>
    <row r="352" spans="6:6" s="41" customFormat="1" ht="11.25" hidden="1" x14ac:dyDescent="0.25">
      <c r="F352" s="159"/>
    </row>
    <row r="353" spans="6:6" s="41" customFormat="1" ht="11.25" hidden="1" x14ac:dyDescent="0.25">
      <c r="F353" s="159"/>
    </row>
    <row r="354" spans="6:6" s="41" customFormat="1" ht="11.25" hidden="1" x14ac:dyDescent="0.25">
      <c r="F354" s="159"/>
    </row>
    <row r="355" spans="6:6" s="41" customFormat="1" ht="11.25" hidden="1" x14ac:dyDescent="0.25">
      <c r="F355" s="159"/>
    </row>
    <row r="356" spans="6:6" s="41" customFormat="1" ht="11.25" hidden="1" x14ac:dyDescent="0.25">
      <c r="F356" s="159"/>
    </row>
    <row r="357" spans="6:6" s="41" customFormat="1" ht="11.25" hidden="1" x14ac:dyDescent="0.25">
      <c r="F357" s="159"/>
    </row>
    <row r="358" spans="6:6" s="41" customFormat="1" ht="11.25" hidden="1" x14ac:dyDescent="0.25">
      <c r="F358" s="159"/>
    </row>
    <row r="359" spans="6:6" s="41" customFormat="1" ht="11.25" hidden="1" x14ac:dyDescent="0.25">
      <c r="F359" s="159"/>
    </row>
    <row r="360" spans="6:6" s="41" customFormat="1" ht="11.25" hidden="1" x14ac:dyDescent="0.25">
      <c r="F360" s="159"/>
    </row>
    <row r="361" spans="6:6" s="41" customFormat="1" ht="11.25" hidden="1" x14ac:dyDescent="0.25">
      <c r="F361" s="159"/>
    </row>
    <row r="362" spans="6:6" s="41" customFormat="1" ht="11.25" hidden="1" x14ac:dyDescent="0.25">
      <c r="F362" s="159"/>
    </row>
    <row r="363" spans="6:6" s="41" customFormat="1" ht="11.25" hidden="1" x14ac:dyDescent="0.25">
      <c r="F363" s="159"/>
    </row>
    <row r="364" spans="6:6" s="41" customFormat="1" ht="11.25" hidden="1" x14ac:dyDescent="0.25">
      <c r="F364" s="159"/>
    </row>
    <row r="365" spans="6:6" s="41" customFormat="1" ht="11.25" hidden="1" x14ac:dyDescent="0.25">
      <c r="F365" s="159"/>
    </row>
    <row r="366" spans="6:6" s="41" customFormat="1" ht="11.25" hidden="1" x14ac:dyDescent="0.25">
      <c r="F366" s="159"/>
    </row>
    <row r="367" spans="6:6" s="41" customFormat="1" ht="11.25" hidden="1" x14ac:dyDescent="0.25">
      <c r="F367" s="159"/>
    </row>
    <row r="368" spans="6:6" s="41" customFormat="1" ht="11.25" hidden="1" x14ac:dyDescent="0.25">
      <c r="F368" s="159"/>
    </row>
    <row r="369" spans="6:6" s="41" customFormat="1" ht="11.25" hidden="1" x14ac:dyDescent="0.25">
      <c r="F369" s="159"/>
    </row>
    <row r="370" spans="6:6" s="41" customFormat="1" ht="11.25" hidden="1" x14ac:dyDescent="0.25">
      <c r="F370" s="159"/>
    </row>
    <row r="371" spans="6:6" s="41" customFormat="1" ht="11.25" hidden="1" x14ac:dyDescent="0.25">
      <c r="F371" s="159"/>
    </row>
    <row r="372" spans="6:6" s="41" customFormat="1" ht="11.25" hidden="1" x14ac:dyDescent="0.25">
      <c r="F372" s="159"/>
    </row>
    <row r="373" spans="6:6" s="41" customFormat="1" ht="11.25" hidden="1" x14ac:dyDescent="0.25">
      <c r="F373" s="159"/>
    </row>
    <row r="374" spans="6:6" s="41" customFormat="1" ht="11.25" hidden="1" x14ac:dyDescent="0.25">
      <c r="F374" s="159"/>
    </row>
    <row r="375" spans="6:6" s="41" customFormat="1" ht="11.25" hidden="1" x14ac:dyDescent="0.25">
      <c r="F375" s="159"/>
    </row>
    <row r="376" spans="6:6" s="41" customFormat="1" ht="11.25" hidden="1" x14ac:dyDescent="0.25">
      <c r="F376" s="159"/>
    </row>
    <row r="377" spans="6:6" s="41" customFormat="1" ht="11.25" hidden="1" x14ac:dyDescent="0.25">
      <c r="F377" s="159"/>
    </row>
    <row r="378" spans="6:6" s="41" customFormat="1" ht="11.25" hidden="1" x14ac:dyDescent="0.25">
      <c r="F378" s="159"/>
    </row>
    <row r="379" spans="6:6" s="41" customFormat="1" ht="11.25" hidden="1" x14ac:dyDescent="0.25">
      <c r="F379" s="159"/>
    </row>
    <row r="380" spans="6:6" s="41" customFormat="1" ht="11.25" hidden="1" x14ac:dyDescent="0.25">
      <c r="F380" s="159"/>
    </row>
    <row r="381" spans="6:6" s="41" customFormat="1" ht="11.25" hidden="1" x14ac:dyDescent="0.25">
      <c r="F381" s="159"/>
    </row>
    <row r="382" spans="6:6" s="41" customFormat="1" ht="11.25" hidden="1" x14ac:dyDescent="0.25">
      <c r="F382" s="159"/>
    </row>
    <row r="383" spans="6:6" s="41" customFormat="1" ht="11.25" hidden="1" x14ac:dyDescent="0.25">
      <c r="F383" s="159"/>
    </row>
    <row r="384" spans="6:6" s="41" customFormat="1" ht="11.25" hidden="1" x14ac:dyDescent="0.25">
      <c r="F384" s="159"/>
    </row>
    <row r="385" spans="6:6" s="41" customFormat="1" ht="11.25" hidden="1" x14ac:dyDescent="0.25">
      <c r="F385" s="159"/>
    </row>
    <row r="386" spans="6:6" s="41" customFormat="1" ht="11.25" hidden="1" x14ac:dyDescent="0.25">
      <c r="F386" s="159"/>
    </row>
    <row r="387" spans="6:6" s="41" customFormat="1" ht="11.25" hidden="1" x14ac:dyDescent="0.25">
      <c r="F387" s="159"/>
    </row>
    <row r="388" spans="6:6" s="41" customFormat="1" ht="11.25" hidden="1" x14ac:dyDescent="0.25">
      <c r="F388" s="159"/>
    </row>
    <row r="389" spans="6:6" s="41" customFormat="1" ht="11.25" hidden="1" x14ac:dyDescent="0.25">
      <c r="F389" s="159"/>
    </row>
    <row r="390" spans="6:6" s="41" customFormat="1" ht="11.25" hidden="1" x14ac:dyDescent="0.25">
      <c r="F390" s="159"/>
    </row>
    <row r="391" spans="6:6" s="41" customFormat="1" ht="11.25" hidden="1" x14ac:dyDescent="0.25">
      <c r="F391" s="159"/>
    </row>
    <row r="392" spans="6:6" s="41" customFormat="1" ht="11.25" hidden="1" x14ac:dyDescent="0.25">
      <c r="F392" s="159"/>
    </row>
    <row r="393" spans="6:6" s="41" customFormat="1" ht="11.25" hidden="1" x14ac:dyDescent="0.25">
      <c r="F393" s="159"/>
    </row>
    <row r="394" spans="6:6" s="41" customFormat="1" ht="11.25" hidden="1" x14ac:dyDescent="0.25">
      <c r="F394" s="159"/>
    </row>
    <row r="395" spans="6:6" s="41" customFormat="1" ht="11.25" hidden="1" x14ac:dyDescent="0.25">
      <c r="F395" s="159"/>
    </row>
    <row r="396" spans="6:6" s="41" customFormat="1" ht="11.25" hidden="1" x14ac:dyDescent="0.25">
      <c r="F396" s="159"/>
    </row>
    <row r="397" spans="6:6" s="41" customFormat="1" ht="11.25" hidden="1" x14ac:dyDescent="0.25">
      <c r="F397" s="159"/>
    </row>
    <row r="398" spans="6:6" s="41" customFormat="1" ht="11.25" hidden="1" x14ac:dyDescent="0.25">
      <c r="F398" s="159"/>
    </row>
    <row r="399" spans="6:6" s="41" customFormat="1" ht="11.25" hidden="1" x14ac:dyDescent="0.25">
      <c r="F399" s="159"/>
    </row>
    <row r="400" spans="6:6" s="41" customFormat="1" ht="11.25" hidden="1" x14ac:dyDescent="0.25">
      <c r="F400" s="159"/>
    </row>
    <row r="401" spans="6:6" s="41" customFormat="1" ht="11.25" hidden="1" x14ac:dyDescent="0.25">
      <c r="F401" s="159"/>
    </row>
    <row r="402" spans="6:6" s="41" customFormat="1" ht="11.25" hidden="1" x14ac:dyDescent="0.25">
      <c r="F402" s="159"/>
    </row>
    <row r="403" spans="6:6" s="41" customFormat="1" ht="11.25" hidden="1" x14ac:dyDescent="0.25">
      <c r="F403" s="159"/>
    </row>
    <row r="404" spans="6:6" s="41" customFormat="1" ht="11.25" hidden="1" x14ac:dyDescent="0.25">
      <c r="F404" s="159"/>
    </row>
    <row r="405" spans="6:6" s="41" customFormat="1" ht="11.25" hidden="1" x14ac:dyDescent="0.25">
      <c r="F405" s="159"/>
    </row>
    <row r="406" spans="6:6" s="41" customFormat="1" ht="11.25" hidden="1" x14ac:dyDescent="0.25">
      <c r="F406" s="159"/>
    </row>
    <row r="407" spans="6:6" s="41" customFormat="1" ht="11.25" hidden="1" x14ac:dyDescent="0.25">
      <c r="F407" s="159"/>
    </row>
    <row r="408" spans="6:6" s="41" customFormat="1" ht="11.25" hidden="1" x14ac:dyDescent="0.25">
      <c r="F408" s="159"/>
    </row>
    <row r="409" spans="6:6" s="41" customFormat="1" ht="11.25" hidden="1" x14ac:dyDescent="0.25">
      <c r="F409" s="159"/>
    </row>
    <row r="410" spans="6:6" s="41" customFormat="1" ht="11.25" hidden="1" x14ac:dyDescent="0.25">
      <c r="F410" s="159"/>
    </row>
    <row r="411" spans="6:6" s="41" customFormat="1" ht="11.25" hidden="1" x14ac:dyDescent="0.25">
      <c r="F411" s="159"/>
    </row>
    <row r="412" spans="6:6" s="41" customFormat="1" ht="11.25" hidden="1" x14ac:dyDescent="0.25">
      <c r="F412" s="159"/>
    </row>
    <row r="413" spans="6:6" s="41" customFormat="1" ht="11.25" hidden="1" x14ac:dyDescent="0.25">
      <c r="F413" s="159"/>
    </row>
    <row r="414" spans="6:6" s="41" customFormat="1" ht="11.25" hidden="1" x14ac:dyDescent="0.25">
      <c r="F414" s="159"/>
    </row>
    <row r="415" spans="6:6" s="41" customFormat="1" ht="11.25" hidden="1" x14ac:dyDescent="0.25">
      <c r="F415" s="159"/>
    </row>
    <row r="416" spans="6:6" s="41" customFormat="1" ht="11.25" hidden="1" x14ac:dyDescent="0.25">
      <c r="F416" s="159"/>
    </row>
    <row r="417" spans="6:6" s="41" customFormat="1" ht="11.25" hidden="1" x14ac:dyDescent="0.25">
      <c r="F417" s="159"/>
    </row>
    <row r="418" spans="6:6" s="41" customFormat="1" ht="11.25" hidden="1" x14ac:dyDescent="0.25">
      <c r="F418" s="159"/>
    </row>
    <row r="419" spans="6:6" s="41" customFormat="1" ht="11.25" hidden="1" x14ac:dyDescent="0.25">
      <c r="F419" s="159"/>
    </row>
    <row r="420" spans="6:6" s="41" customFormat="1" ht="11.25" hidden="1" x14ac:dyDescent="0.25">
      <c r="F420" s="159"/>
    </row>
    <row r="421" spans="6:6" s="41" customFormat="1" ht="11.25" hidden="1" x14ac:dyDescent="0.25">
      <c r="F421" s="159"/>
    </row>
    <row r="422" spans="6:6" s="41" customFormat="1" ht="11.25" hidden="1" x14ac:dyDescent="0.25">
      <c r="F422" s="159"/>
    </row>
    <row r="423" spans="6:6" s="41" customFormat="1" ht="11.25" hidden="1" x14ac:dyDescent="0.25">
      <c r="F423" s="159"/>
    </row>
    <row r="424" spans="6:6" s="41" customFormat="1" ht="11.25" hidden="1" x14ac:dyDescent="0.25">
      <c r="F424" s="159"/>
    </row>
    <row r="425" spans="6:6" s="41" customFormat="1" ht="11.25" hidden="1" x14ac:dyDescent="0.25">
      <c r="F425" s="159"/>
    </row>
    <row r="426" spans="6:6" s="41" customFormat="1" ht="11.25" hidden="1" x14ac:dyDescent="0.25">
      <c r="F426" s="159"/>
    </row>
    <row r="427" spans="6:6" s="41" customFormat="1" ht="11.25" hidden="1" x14ac:dyDescent="0.25">
      <c r="F427" s="159"/>
    </row>
    <row r="428" spans="6:6" s="41" customFormat="1" ht="11.25" hidden="1" x14ac:dyDescent="0.25">
      <c r="F428" s="159"/>
    </row>
    <row r="429" spans="6:6" s="41" customFormat="1" ht="11.25" hidden="1" x14ac:dyDescent="0.25">
      <c r="F429" s="159"/>
    </row>
    <row r="430" spans="6:6" s="41" customFormat="1" ht="11.25" hidden="1" x14ac:dyDescent="0.25">
      <c r="F430" s="159"/>
    </row>
    <row r="431" spans="6:6" s="41" customFormat="1" ht="11.25" hidden="1" x14ac:dyDescent="0.25">
      <c r="F431" s="159"/>
    </row>
    <row r="432" spans="6:6" s="41" customFormat="1" ht="11.25" hidden="1" x14ac:dyDescent="0.25">
      <c r="F432" s="159"/>
    </row>
    <row r="433" spans="6:6" s="41" customFormat="1" ht="11.25" hidden="1" x14ac:dyDescent="0.25">
      <c r="F433" s="159"/>
    </row>
    <row r="434" spans="6:6" s="41" customFormat="1" ht="11.25" hidden="1" x14ac:dyDescent="0.25">
      <c r="F434" s="159"/>
    </row>
    <row r="435" spans="6:6" s="41" customFormat="1" ht="11.25" hidden="1" x14ac:dyDescent="0.25">
      <c r="F435" s="159"/>
    </row>
    <row r="436" spans="6:6" s="41" customFormat="1" ht="11.25" hidden="1" x14ac:dyDescent="0.25">
      <c r="F436" s="159"/>
    </row>
    <row r="437" spans="6:6" s="41" customFormat="1" ht="11.25" hidden="1" x14ac:dyDescent="0.25">
      <c r="F437" s="159"/>
    </row>
    <row r="438" spans="6:6" s="41" customFormat="1" ht="11.25" hidden="1" x14ac:dyDescent="0.25">
      <c r="F438" s="159"/>
    </row>
    <row r="439" spans="6:6" s="41" customFormat="1" ht="11.25" hidden="1" x14ac:dyDescent="0.25">
      <c r="F439" s="159"/>
    </row>
    <row r="440" spans="6:6" s="41" customFormat="1" ht="11.25" hidden="1" x14ac:dyDescent="0.25">
      <c r="F440" s="159"/>
    </row>
    <row r="441" spans="6:6" s="41" customFormat="1" ht="11.25" hidden="1" x14ac:dyDescent="0.25">
      <c r="F441" s="159"/>
    </row>
    <row r="442" spans="6:6" s="41" customFormat="1" ht="11.25" hidden="1" x14ac:dyDescent="0.25">
      <c r="F442" s="159"/>
    </row>
    <row r="443" spans="6:6" s="41" customFormat="1" ht="11.25" hidden="1" x14ac:dyDescent="0.25">
      <c r="F443" s="159"/>
    </row>
    <row r="444" spans="6:6" s="41" customFormat="1" ht="11.25" hidden="1" x14ac:dyDescent="0.25">
      <c r="F444" s="159"/>
    </row>
    <row r="445" spans="6:6" s="41" customFormat="1" ht="11.25" hidden="1" x14ac:dyDescent="0.25">
      <c r="F445" s="159"/>
    </row>
    <row r="446" spans="6:6" s="41" customFormat="1" ht="11.25" hidden="1" x14ac:dyDescent="0.25">
      <c r="F446" s="159"/>
    </row>
    <row r="447" spans="6:6" s="41" customFormat="1" ht="11.25" hidden="1" x14ac:dyDescent="0.25">
      <c r="F447" s="159"/>
    </row>
    <row r="448" spans="6:6" s="41" customFormat="1" ht="11.25" hidden="1" x14ac:dyDescent="0.25">
      <c r="F448" s="159"/>
    </row>
    <row r="449" spans="6:6" s="41" customFormat="1" ht="11.25" hidden="1" x14ac:dyDescent="0.25">
      <c r="F449" s="159"/>
    </row>
    <row r="450" spans="6:6" s="41" customFormat="1" ht="11.25" hidden="1" x14ac:dyDescent="0.25">
      <c r="F450" s="159"/>
    </row>
    <row r="451" spans="6:6" s="41" customFormat="1" ht="11.25" hidden="1" x14ac:dyDescent="0.25">
      <c r="F451" s="159"/>
    </row>
    <row r="452" spans="6:6" s="41" customFormat="1" ht="11.25" hidden="1" x14ac:dyDescent="0.25">
      <c r="F452" s="159"/>
    </row>
    <row r="453" spans="6:6" s="41" customFormat="1" ht="11.25" hidden="1" x14ac:dyDescent="0.25">
      <c r="F453" s="159"/>
    </row>
    <row r="454" spans="6:6" s="41" customFormat="1" ht="11.25" hidden="1" x14ac:dyDescent="0.25">
      <c r="F454" s="159"/>
    </row>
    <row r="455" spans="6:6" s="41" customFormat="1" ht="11.25" hidden="1" x14ac:dyDescent="0.25">
      <c r="F455" s="159"/>
    </row>
    <row r="456" spans="6:6" s="41" customFormat="1" ht="11.25" hidden="1" x14ac:dyDescent="0.25">
      <c r="F456" s="159"/>
    </row>
    <row r="457" spans="6:6" s="41" customFormat="1" ht="11.25" hidden="1" x14ac:dyDescent="0.25">
      <c r="F457" s="159"/>
    </row>
    <row r="458" spans="6:6" s="41" customFormat="1" ht="11.25" hidden="1" x14ac:dyDescent="0.25">
      <c r="F458" s="159"/>
    </row>
    <row r="459" spans="6:6" s="41" customFormat="1" ht="11.25" hidden="1" x14ac:dyDescent="0.25">
      <c r="F459" s="159"/>
    </row>
    <row r="460" spans="6:6" s="41" customFormat="1" ht="11.25" hidden="1" x14ac:dyDescent="0.25">
      <c r="F460" s="159"/>
    </row>
    <row r="461" spans="6:6" s="41" customFormat="1" ht="11.25" hidden="1" x14ac:dyDescent="0.25">
      <c r="F461" s="159"/>
    </row>
    <row r="462" spans="6:6" s="41" customFormat="1" ht="11.25" hidden="1" x14ac:dyDescent="0.25">
      <c r="F462" s="159"/>
    </row>
    <row r="463" spans="6:6" s="41" customFormat="1" ht="11.25" hidden="1" x14ac:dyDescent="0.25">
      <c r="F463" s="159"/>
    </row>
    <row r="464" spans="6:6" s="41" customFormat="1" ht="11.25" hidden="1" x14ac:dyDescent="0.25">
      <c r="F464" s="159"/>
    </row>
    <row r="465" spans="6:6" s="41" customFormat="1" ht="11.25" hidden="1" x14ac:dyDescent="0.25">
      <c r="F465" s="159"/>
    </row>
    <row r="466" spans="6:6" s="41" customFormat="1" ht="11.25" hidden="1" x14ac:dyDescent="0.25">
      <c r="F466" s="159"/>
    </row>
    <row r="467" spans="6:6" s="41" customFormat="1" ht="11.25" hidden="1" x14ac:dyDescent="0.25">
      <c r="F467" s="159"/>
    </row>
    <row r="468" spans="6:6" s="41" customFormat="1" ht="11.25" hidden="1" x14ac:dyDescent="0.25">
      <c r="F468" s="159"/>
    </row>
    <row r="469" spans="6:6" s="41" customFormat="1" ht="11.25" hidden="1" x14ac:dyDescent="0.25">
      <c r="F469" s="159"/>
    </row>
    <row r="470" spans="6:6" s="41" customFormat="1" ht="11.25" hidden="1" x14ac:dyDescent="0.25">
      <c r="F470" s="159"/>
    </row>
    <row r="471" spans="6:6" s="41" customFormat="1" ht="11.25" hidden="1" x14ac:dyDescent="0.25">
      <c r="F471" s="159"/>
    </row>
    <row r="472" spans="6:6" s="41" customFormat="1" ht="11.25" hidden="1" x14ac:dyDescent="0.25">
      <c r="F472" s="159"/>
    </row>
    <row r="473" spans="6:6" s="41" customFormat="1" ht="11.25" hidden="1" x14ac:dyDescent="0.25">
      <c r="F473" s="159"/>
    </row>
    <row r="474" spans="6:6" s="41" customFormat="1" ht="11.25" hidden="1" x14ac:dyDescent="0.25">
      <c r="F474" s="159"/>
    </row>
    <row r="475" spans="6:6" s="41" customFormat="1" ht="11.25" hidden="1" x14ac:dyDescent="0.25">
      <c r="F475" s="159"/>
    </row>
    <row r="476" spans="6:6" s="41" customFormat="1" ht="11.25" hidden="1" x14ac:dyDescent="0.25">
      <c r="F476" s="159"/>
    </row>
    <row r="477" spans="6:6" s="41" customFormat="1" ht="11.25" hidden="1" x14ac:dyDescent="0.25">
      <c r="F477" s="159"/>
    </row>
    <row r="478" spans="6:6" s="41" customFormat="1" ht="11.25" hidden="1" x14ac:dyDescent="0.25">
      <c r="F478" s="159"/>
    </row>
    <row r="479" spans="6:6" s="41" customFormat="1" ht="11.25" hidden="1" x14ac:dyDescent="0.25">
      <c r="F479" s="159"/>
    </row>
    <row r="480" spans="6:6" s="41" customFormat="1" ht="11.25" hidden="1" x14ac:dyDescent="0.25">
      <c r="F480" s="159"/>
    </row>
    <row r="481" spans="6:6" s="41" customFormat="1" ht="11.25" hidden="1" x14ac:dyDescent="0.25">
      <c r="F481" s="159"/>
    </row>
    <row r="482" spans="6:6" s="41" customFormat="1" ht="11.25" hidden="1" x14ac:dyDescent="0.25">
      <c r="F482" s="159"/>
    </row>
    <row r="483" spans="6:6" s="41" customFormat="1" ht="11.25" hidden="1" x14ac:dyDescent="0.25">
      <c r="F483" s="159"/>
    </row>
    <row r="484" spans="6:6" s="41" customFormat="1" ht="11.25" hidden="1" x14ac:dyDescent="0.25">
      <c r="F484" s="159"/>
    </row>
    <row r="485" spans="6:6" s="41" customFormat="1" ht="11.25" hidden="1" x14ac:dyDescent="0.25">
      <c r="F485" s="159"/>
    </row>
    <row r="486" spans="6:6" s="41" customFormat="1" ht="11.25" hidden="1" x14ac:dyDescent="0.25">
      <c r="F486" s="159"/>
    </row>
    <row r="487" spans="6:6" s="41" customFormat="1" ht="11.25" hidden="1" x14ac:dyDescent="0.25">
      <c r="F487" s="159"/>
    </row>
    <row r="488" spans="6:6" s="41" customFormat="1" ht="11.25" hidden="1" x14ac:dyDescent="0.25">
      <c r="F488" s="159"/>
    </row>
    <row r="489" spans="6:6" s="41" customFormat="1" ht="11.25" hidden="1" x14ac:dyDescent="0.25">
      <c r="F489" s="159"/>
    </row>
    <row r="490" spans="6:6" s="41" customFormat="1" ht="11.25" hidden="1" x14ac:dyDescent="0.25">
      <c r="F490" s="159"/>
    </row>
    <row r="491" spans="6:6" s="41" customFormat="1" ht="11.25" hidden="1" x14ac:dyDescent="0.25">
      <c r="F491" s="159"/>
    </row>
    <row r="492" spans="6:6" s="41" customFormat="1" ht="11.25" hidden="1" x14ac:dyDescent="0.25">
      <c r="F492" s="159"/>
    </row>
    <row r="493" spans="6:6" s="41" customFormat="1" ht="11.25" hidden="1" x14ac:dyDescent="0.25">
      <c r="F493" s="159"/>
    </row>
    <row r="494" spans="6:6" s="41" customFormat="1" ht="11.25" hidden="1" x14ac:dyDescent="0.25">
      <c r="F494" s="159"/>
    </row>
    <row r="495" spans="6:6" s="41" customFormat="1" ht="11.25" hidden="1" x14ac:dyDescent="0.25">
      <c r="F495" s="159"/>
    </row>
    <row r="496" spans="6:6" s="41" customFormat="1" ht="11.25" hidden="1" x14ac:dyDescent="0.25">
      <c r="F496" s="159"/>
    </row>
    <row r="497" spans="6:6" s="41" customFormat="1" ht="11.25" hidden="1" x14ac:dyDescent="0.25">
      <c r="F497" s="159"/>
    </row>
    <row r="498" spans="6:6" s="41" customFormat="1" ht="11.25" hidden="1" x14ac:dyDescent="0.25">
      <c r="F498" s="159"/>
    </row>
    <row r="499" spans="6:6" s="41" customFormat="1" ht="11.25" hidden="1" x14ac:dyDescent="0.25">
      <c r="F499" s="159"/>
    </row>
    <row r="500" spans="6:6" s="41" customFormat="1" ht="11.25" hidden="1" x14ac:dyDescent="0.25">
      <c r="F500" s="159"/>
    </row>
    <row r="501" spans="6:6" s="41" customFormat="1" ht="11.25" hidden="1" x14ac:dyDescent="0.25">
      <c r="F501" s="159"/>
    </row>
    <row r="502" spans="6:6" s="41" customFormat="1" ht="11.25" hidden="1" x14ac:dyDescent="0.25">
      <c r="F502" s="159"/>
    </row>
    <row r="503" spans="6:6" s="41" customFormat="1" ht="11.25" hidden="1" x14ac:dyDescent="0.25">
      <c r="F503" s="159"/>
    </row>
    <row r="504" spans="6:6" s="41" customFormat="1" ht="11.25" hidden="1" x14ac:dyDescent="0.25">
      <c r="F504" s="159"/>
    </row>
    <row r="505" spans="6:6" s="41" customFormat="1" ht="11.25" hidden="1" x14ac:dyDescent="0.25">
      <c r="F505" s="159"/>
    </row>
    <row r="506" spans="6:6" s="41" customFormat="1" ht="11.25" hidden="1" x14ac:dyDescent="0.25">
      <c r="F506" s="159"/>
    </row>
    <row r="507" spans="6:6" s="41" customFormat="1" ht="11.25" hidden="1" x14ac:dyDescent="0.25">
      <c r="F507" s="159"/>
    </row>
    <row r="508" spans="6:6" s="41" customFormat="1" ht="11.25" hidden="1" x14ac:dyDescent="0.25">
      <c r="F508" s="159"/>
    </row>
    <row r="509" spans="6:6" s="41" customFormat="1" ht="11.25" hidden="1" x14ac:dyDescent="0.25">
      <c r="F509" s="159"/>
    </row>
    <row r="510" spans="6:6" s="41" customFormat="1" ht="11.25" hidden="1" x14ac:dyDescent="0.25">
      <c r="F510" s="159"/>
    </row>
    <row r="511" spans="6:6" s="41" customFormat="1" ht="11.25" hidden="1" x14ac:dyDescent="0.25">
      <c r="F511" s="159"/>
    </row>
    <row r="512" spans="6:6" s="41" customFormat="1" ht="11.25" hidden="1" x14ac:dyDescent="0.25">
      <c r="F512" s="159"/>
    </row>
    <row r="513" spans="6:6" s="41" customFormat="1" ht="11.25" hidden="1" x14ac:dyDescent="0.25">
      <c r="F513" s="159"/>
    </row>
    <row r="514" spans="6:6" s="41" customFormat="1" ht="11.25" hidden="1" x14ac:dyDescent="0.25">
      <c r="F514" s="159"/>
    </row>
    <row r="515" spans="6:6" s="41" customFormat="1" ht="11.25" hidden="1" x14ac:dyDescent="0.25">
      <c r="F515" s="159"/>
    </row>
    <row r="516" spans="6:6" s="41" customFormat="1" ht="11.25" hidden="1" x14ac:dyDescent="0.25">
      <c r="F516" s="159"/>
    </row>
    <row r="517" spans="6:6" s="41" customFormat="1" ht="11.25" hidden="1" x14ac:dyDescent="0.25">
      <c r="F517" s="159"/>
    </row>
    <row r="518" spans="6:6" s="41" customFormat="1" ht="11.25" hidden="1" x14ac:dyDescent="0.25">
      <c r="F518" s="159"/>
    </row>
    <row r="519" spans="6:6" s="41" customFormat="1" ht="11.25" hidden="1" x14ac:dyDescent="0.25">
      <c r="F519" s="159"/>
    </row>
    <row r="520" spans="6:6" s="41" customFormat="1" ht="11.25" hidden="1" x14ac:dyDescent="0.25">
      <c r="F520" s="159"/>
    </row>
    <row r="521" spans="6:6" s="41" customFormat="1" ht="11.25" hidden="1" x14ac:dyDescent="0.25">
      <c r="F521" s="159"/>
    </row>
    <row r="522" spans="6:6" s="41" customFormat="1" ht="11.25" hidden="1" x14ac:dyDescent="0.25">
      <c r="F522" s="159"/>
    </row>
    <row r="523" spans="6:6" s="41" customFormat="1" ht="11.25" hidden="1" x14ac:dyDescent="0.25">
      <c r="F523" s="159"/>
    </row>
    <row r="524" spans="6:6" s="41" customFormat="1" ht="11.25" hidden="1" x14ac:dyDescent="0.25">
      <c r="F524" s="159"/>
    </row>
    <row r="525" spans="6:6" s="41" customFormat="1" ht="11.25" hidden="1" x14ac:dyDescent="0.25">
      <c r="F525" s="159"/>
    </row>
    <row r="526" spans="6:6" s="41" customFormat="1" ht="11.25" hidden="1" x14ac:dyDescent="0.25">
      <c r="F526" s="159"/>
    </row>
    <row r="527" spans="6:6" s="41" customFormat="1" ht="11.25" hidden="1" x14ac:dyDescent="0.25">
      <c r="F527" s="159"/>
    </row>
    <row r="528" spans="6:6" s="41" customFormat="1" ht="11.25" hidden="1" x14ac:dyDescent="0.25">
      <c r="F528" s="159"/>
    </row>
    <row r="529" spans="6:6" s="41" customFormat="1" ht="11.25" hidden="1" x14ac:dyDescent="0.25">
      <c r="F529" s="159"/>
    </row>
    <row r="530" spans="6:6" s="41" customFormat="1" ht="11.25" hidden="1" x14ac:dyDescent="0.25">
      <c r="F530" s="159"/>
    </row>
    <row r="531" spans="6:6" s="41" customFormat="1" ht="11.25" hidden="1" x14ac:dyDescent="0.25">
      <c r="F531" s="159"/>
    </row>
    <row r="532" spans="6:6" s="41" customFormat="1" ht="11.25" hidden="1" x14ac:dyDescent="0.25">
      <c r="F532" s="159"/>
    </row>
    <row r="533" spans="6:6" s="41" customFormat="1" ht="11.25" hidden="1" x14ac:dyDescent="0.25">
      <c r="F533" s="159"/>
    </row>
    <row r="534" spans="6:6" s="41" customFormat="1" ht="11.25" hidden="1" x14ac:dyDescent="0.25">
      <c r="F534" s="159"/>
    </row>
    <row r="535" spans="6:6" s="41" customFormat="1" ht="11.25" hidden="1" x14ac:dyDescent="0.25">
      <c r="F535" s="159"/>
    </row>
    <row r="536" spans="6:6" s="41" customFormat="1" ht="11.25" hidden="1" x14ac:dyDescent="0.25">
      <c r="F536" s="159"/>
    </row>
    <row r="537" spans="6:6" s="41" customFormat="1" ht="11.25" hidden="1" x14ac:dyDescent="0.25">
      <c r="F537" s="159"/>
    </row>
    <row r="538" spans="6:6" s="41" customFormat="1" ht="11.25" hidden="1" x14ac:dyDescent="0.25">
      <c r="F538" s="159"/>
    </row>
    <row r="539" spans="6:6" s="41" customFormat="1" ht="11.25" hidden="1" x14ac:dyDescent="0.25">
      <c r="F539" s="159"/>
    </row>
    <row r="540" spans="6:6" s="41" customFormat="1" ht="11.25" hidden="1" x14ac:dyDescent="0.25">
      <c r="F540" s="159"/>
    </row>
    <row r="541" spans="6:6" s="41" customFormat="1" ht="11.25" hidden="1" x14ac:dyDescent="0.25">
      <c r="F541" s="159"/>
    </row>
    <row r="542" spans="6:6" s="41" customFormat="1" ht="11.25" hidden="1" x14ac:dyDescent="0.25">
      <c r="F542" s="159"/>
    </row>
    <row r="543" spans="6:6" s="41" customFormat="1" ht="11.25" hidden="1" x14ac:dyDescent="0.25">
      <c r="F543" s="159"/>
    </row>
    <row r="544" spans="6:6" s="41" customFormat="1" ht="11.25" hidden="1" x14ac:dyDescent="0.25">
      <c r="F544" s="159"/>
    </row>
    <row r="545" spans="6:6" s="41" customFormat="1" ht="11.25" hidden="1" x14ac:dyDescent="0.25">
      <c r="F545" s="159"/>
    </row>
    <row r="546" spans="6:6" s="41" customFormat="1" ht="11.25" hidden="1" x14ac:dyDescent="0.25">
      <c r="F546" s="159"/>
    </row>
    <row r="547" spans="6:6" s="41" customFormat="1" ht="11.25" hidden="1" x14ac:dyDescent="0.25">
      <c r="F547" s="159"/>
    </row>
    <row r="548" spans="6:6" s="41" customFormat="1" ht="11.25" hidden="1" x14ac:dyDescent="0.25">
      <c r="F548" s="159"/>
    </row>
    <row r="549" spans="6:6" s="41" customFormat="1" ht="11.25" hidden="1" x14ac:dyDescent="0.25">
      <c r="F549" s="159"/>
    </row>
    <row r="550" spans="6:6" s="41" customFormat="1" ht="11.25" hidden="1" x14ac:dyDescent="0.25">
      <c r="F550" s="159"/>
    </row>
    <row r="551" spans="6:6" s="41" customFormat="1" ht="11.25" hidden="1" x14ac:dyDescent="0.25">
      <c r="F551" s="159"/>
    </row>
    <row r="552" spans="6:6" s="41" customFormat="1" ht="11.25" hidden="1" x14ac:dyDescent="0.25">
      <c r="F552" s="159"/>
    </row>
    <row r="553" spans="6:6" s="41" customFormat="1" ht="11.25" hidden="1" x14ac:dyDescent="0.25">
      <c r="F553" s="159"/>
    </row>
    <row r="554" spans="6:6" s="41" customFormat="1" ht="11.25" hidden="1" x14ac:dyDescent="0.25">
      <c r="F554" s="159"/>
    </row>
    <row r="555" spans="6:6" s="41" customFormat="1" ht="11.25" hidden="1" x14ac:dyDescent="0.25">
      <c r="F555" s="159"/>
    </row>
    <row r="556" spans="6:6" s="41" customFormat="1" ht="11.25" hidden="1" x14ac:dyDescent="0.25">
      <c r="F556" s="159"/>
    </row>
    <row r="557" spans="6:6" s="41" customFormat="1" ht="11.25" hidden="1" x14ac:dyDescent="0.25">
      <c r="F557" s="159"/>
    </row>
    <row r="558" spans="6:6" s="41" customFormat="1" ht="11.25" hidden="1" x14ac:dyDescent="0.25">
      <c r="F558" s="159"/>
    </row>
    <row r="559" spans="6:6" s="41" customFormat="1" ht="11.25" hidden="1" x14ac:dyDescent="0.25">
      <c r="F559" s="159"/>
    </row>
    <row r="560" spans="6:6" s="41" customFormat="1" ht="11.25" hidden="1" x14ac:dyDescent="0.25">
      <c r="F560" s="159"/>
    </row>
    <row r="561" spans="6:6" s="41" customFormat="1" ht="11.25" hidden="1" x14ac:dyDescent="0.25">
      <c r="F561" s="159"/>
    </row>
    <row r="562" spans="6:6" s="41" customFormat="1" ht="11.25" hidden="1" x14ac:dyDescent="0.25">
      <c r="F562" s="159"/>
    </row>
    <row r="563" spans="6:6" s="41" customFormat="1" ht="11.25" hidden="1" x14ac:dyDescent="0.25">
      <c r="F563" s="159"/>
    </row>
    <row r="564" spans="6:6" s="41" customFormat="1" ht="11.25" hidden="1" x14ac:dyDescent="0.25">
      <c r="F564" s="159"/>
    </row>
    <row r="565" spans="6:6" s="41" customFormat="1" ht="11.25" hidden="1" x14ac:dyDescent="0.25">
      <c r="F565" s="159"/>
    </row>
    <row r="566" spans="6:6" s="41" customFormat="1" ht="11.25" hidden="1" x14ac:dyDescent="0.25">
      <c r="F566" s="159"/>
    </row>
    <row r="567" spans="6:6" s="41" customFormat="1" ht="11.25" hidden="1" x14ac:dyDescent="0.25">
      <c r="F567" s="159"/>
    </row>
    <row r="568" spans="6:6" s="41" customFormat="1" ht="11.25" hidden="1" x14ac:dyDescent="0.25">
      <c r="F568" s="159"/>
    </row>
    <row r="569" spans="6:6" s="41" customFormat="1" ht="11.25" hidden="1" x14ac:dyDescent="0.25">
      <c r="F569" s="159"/>
    </row>
    <row r="570" spans="6:6" s="41" customFormat="1" ht="11.25" hidden="1" x14ac:dyDescent="0.25">
      <c r="F570" s="159"/>
    </row>
    <row r="571" spans="6:6" s="41" customFormat="1" ht="11.25" hidden="1" x14ac:dyDescent="0.25">
      <c r="F571" s="159"/>
    </row>
    <row r="572" spans="6:6" s="41" customFormat="1" ht="11.25" hidden="1" x14ac:dyDescent="0.25">
      <c r="F572" s="159"/>
    </row>
    <row r="573" spans="6:6" s="41" customFormat="1" ht="11.25" hidden="1" x14ac:dyDescent="0.25">
      <c r="F573" s="159"/>
    </row>
    <row r="574" spans="6:6" s="41" customFormat="1" ht="11.25" hidden="1" x14ac:dyDescent="0.25">
      <c r="F574" s="159"/>
    </row>
    <row r="575" spans="6:6" s="41" customFormat="1" ht="11.25" hidden="1" x14ac:dyDescent="0.25">
      <c r="F575" s="159"/>
    </row>
    <row r="576" spans="6:6" s="41" customFormat="1" ht="11.25" hidden="1" x14ac:dyDescent="0.25">
      <c r="F576" s="159"/>
    </row>
    <row r="577" spans="1:20" ht="11.25" hidden="1" x14ac:dyDescent="0.25">
      <c r="A577" s="41"/>
      <c r="H577" s="41"/>
      <c r="I577" s="41"/>
      <c r="J577" s="41"/>
      <c r="K577" s="41"/>
      <c r="L577" s="41"/>
      <c r="M577" s="41"/>
      <c r="N577" s="41"/>
      <c r="O577" s="41"/>
      <c r="P577" s="41"/>
      <c r="T577" s="41"/>
    </row>
    <row r="578" spans="1:20" ht="11.25" hidden="1" x14ac:dyDescent="0.25">
      <c r="A578" s="41"/>
      <c r="H578" s="41"/>
      <c r="I578" s="41"/>
      <c r="J578" s="41"/>
      <c r="K578" s="41"/>
      <c r="L578" s="41"/>
      <c r="M578" s="41"/>
      <c r="N578" s="41"/>
      <c r="O578" s="41"/>
      <c r="P578" s="41"/>
      <c r="T578" s="41"/>
    </row>
    <row r="579" spans="1:20" ht="11.25" hidden="1" x14ac:dyDescent="0.25">
      <c r="A579" s="41"/>
      <c r="H579" s="41"/>
      <c r="I579" s="41"/>
      <c r="J579" s="41"/>
      <c r="K579" s="41"/>
      <c r="L579" s="41"/>
      <c r="M579" s="41"/>
      <c r="N579" s="41"/>
      <c r="O579" s="41"/>
      <c r="P579" s="41"/>
      <c r="T579" s="41"/>
    </row>
    <row r="580" spans="1:20" ht="11.25" hidden="1" x14ac:dyDescent="0.25">
      <c r="A580" s="41"/>
      <c r="H580" s="41"/>
      <c r="I580" s="41"/>
      <c r="J580" s="41"/>
      <c r="K580" s="41"/>
      <c r="L580" s="41"/>
      <c r="M580" s="41"/>
      <c r="N580" s="41"/>
      <c r="O580" s="41"/>
      <c r="P580" s="41"/>
      <c r="T580" s="41"/>
    </row>
    <row r="581" spans="1:20" ht="11.25" hidden="1" x14ac:dyDescent="0.25">
      <c r="A581" s="41"/>
      <c r="H581" s="41"/>
      <c r="I581" s="41"/>
      <c r="J581" s="41"/>
      <c r="K581" s="41"/>
      <c r="L581" s="41"/>
      <c r="M581" s="41"/>
      <c r="N581" s="41"/>
      <c r="O581" s="41"/>
      <c r="P581" s="41"/>
      <c r="T581" s="41"/>
    </row>
    <row r="582" spans="1:20" ht="11.25" hidden="1" x14ac:dyDescent="0.25">
      <c r="A582" s="41"/>
      <c r="H582" s="41"/>
      <c r="I582" s="41"/>
      <c r="J582" s="41"/>
      <c r="K582" s="41"/>
      <c r="L582" s="41"/>
      <c r="M582" s="41"/>
      <c r="N582" s="41"/>
      <c r="O582" s="41"/>
      <c r="P582" s="41"/>
      <c r="T582" s="41"/>
    </row>
    <row r="583" spans="1:20" ht="11.25" hidden="1" x14ac:dyDescent="0.25">
      <c r="A583" s="41"/>
      <c r="H583" s="41"/>
      <c r="I583" s="41"/>
      <c r="J583" s="41"/>
      <c r="K583" s="41"/>
      <c r="L583" s="41"/>
      <c r="M583" s="41"/>
      <c r="N583" s="41"/>
      <c r="O583" s="41"/>
      <c r="P583" s="41"/>
      <c r="T583" s="41"/>
    </row>
    <row r="584" spans="1:20" ht="11.25" hidden="1" x14ac:dyDescent="0.25">
      <c r="A584" s="41"/>
      <c r="H584" s="41"/>
      <c r="I584" s="41"/>
      <c r="J584" s="41"/>
      <c r="K584" s="41"/>
      <c r="L584" s="41"/>
      <c r="M584" s="41"/>
      <c r="N584" s="41"/>
      <c r="O584" s="41"/>
      <c r="P584" s="41"/>
      <c r="T584" s="41"/>
    </row>
    <row r="585" spans="1:20" ht="11.25" hidden="1" x14ac:dyDescent="0.25">
      <c r="A585" s="41"/>
      <c r="H585" s="41"/>
      <c r="I585" s="41"/>
      <c r="J585" s="41"/>
      <c r="K585" s="41"/>
      <c r="L585" s="41"/>
      <c r="M585" s="41"/>
      <c r="N585" s="41"/>
      <c r="O585" s="41"/>
      <c r="P585" s="41"/>
      <c r="T585" s="41"/>
    </row>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sheetData>
  <mergeCells count="853">
    <mergeCell ref="R126:R130"/>
    <mergeCell ref="R132:R135"/>
    <mergeCell ref="K192:P192"/>
    <mergeCell ref="K193:P193"/>
    <mergeCell ref="K194:P194"/>
    <mergeCell ref="K195:P195"/>
    <mergeCell ref="K180:P180"/>
    <mergeCell ref="K181:P181"/>
    <mergeCell ref="K182:P182"/>
    <mergeCell ref="K183:P183"/>
    <mergeCell ref="K184:P184"/>
    <mergeCell ref="K185:P185"/>
    <mergeCell ref="K186:P186"/>
    <mergeCell ref="K187:P187"/>
    <mergeCell ref="K161:P161"/>
    <mergeCell ref="K162:P162"/>
    <mergeCell ref="K163:P163"/>
    <mergeCell ref="K164:P164"/>
    <mergeCell ref="K165:P165"/>
    <mergeCell ref="K188:P188"/>
    <mergeCell ref="K189:P189"/>
    <mergeCell ref="K190:P190"/>
    <mergeCell ref="K191:P191"/>
    <mergeCell ref="K178:P178"/>
    <mergeCell ref="K179:P179"/>
    <mergeCell ref="K98:P98"/>
    <mergeCell ref="K99:P99"/>
    <mergeCell ref="K100:P100"/>
    <mergeCell ref="K134:P134"/>
    <mergeCell ref="K135:P135"/>
    <mergeCell ref="K136:P136"/>
    <mergeCell ref="K137:P137"/>
    <mergeCell ref="K138:P138"/>
    <mergeCell ref="K120:P120"/>
    <mergeCell ref="K121:P121"/>
    <mergeCell ref="K122:P122"/>
    <mergeCell ref="K123:P123"/>
    <mergeCell ref="K124:P124"/>
    <mergeCell ref="K125:P125"/>
    <mergeCell ref="K126:P126"/>
    <mergeCell ref="K127:P127"/>
    <mergeCell ref="K128:P128"/>
    <mergeCell ref="K129:P129"/>
    <mergeCell ref="K130:P130"/>
    <mergeCell ref="K116:P116"/>
    <mergeCell ref="K117:P117"/>
    <mergeCell ref="K118:P118"/>
    <mergeCell ref="K119:P119"/>
    <mergeCell ref="K131:P131"/>
    <mergeCell ref="K45:P45"/>
    <mergeCell ref="K80:P80"/>
    <mergeCell ref="K71:P71"/>
    <mergeCell ref="K72:P72"/>
    <mergeCell ref="K73:P73"/>
    <mergeCell ref="K74:P74"/>
    <mergeCell ref="K75:P75"/>
    <mergeCell ref="K66:P66"/>
    <mergeCell ref="K67:P67"/>
    <mergeCell ref="K68:P68"/>
    <mergeCell ref="K69:P69"/>
    <mergeCell ref="K70:P70"/>
    <mergeCell ref="K76:P76"/>
    <mergeCell ref="K77:P77"/>
    <mergeCell ref="K78:P78"/>
    <mergeCell ref="K79:P79"/>
    <mergeCell ref="K46:P46"/>
    <mergeCell ref="K47:P47"/>
    <mergeCell ref="K48:P48"/>
    <mergeCell ref="K96:P96"/>
    <mergeCell ref="Q11:Q15"/>
    <mergeCell ref="R11:R15"/>
    <mergeCell ref="R16:R20"/>
    <mergeCell ref="R21:R25"/>
    <mergeCell ref="K44:P44"/>
    <mergeCell ref="K12:P12"/>
    <mergeCell ref="K13:P13"/>
    <mergeCell ref="K14:P14"/>
    <mergeCell ref="K15:P15"/>
    <mergeCell ref="K16:P16"/>
    <mergeCell ref="Q31:Q35"/>
    <mergeCell ref="R31:R35"/>
    <mergeCell ref="G16:G20"/>
    <mergeCell ref="G11:G15"/>
    <mergeCell ref="H16:I20"/>
    <mergeCell ref="C5:I5"/>
    <mergeCell ref="C11:C40"/>
    <mergeCell ref="D11:D40"/>
    <mergeCell ref="E11:E40"/>
    <mergeCell ref="F11:F40"/>
    <mergeCell ref="K37:P37"/>
    <mergeCell ref="K38:P38"/>
    <mergeCell ref="K39:P39"/>
    <mergeCell ref="K40:P40"/>
    <mergeCell ref="H21:I25"/>
    <mergeCell ref="G21:G25"/>
    <mergeCell ref="K17:P17"/>
    <mergeCell ref="K18:P18"/>
    <mergeCell ref="K19:P19"/>
    <mergeCell ref="K20:P20"/>
    <mergeCell ref="K21:P21"/>
    <mergeCell ref="H31:I35"/>
    <mergeCell ref="J7:R7"/>
    <mergeCell ref="K23:P23"/>
    <mergeCell ref="N9:O9"/>
    <mergeCell ref="Q16:Q20"/>
    <mergeCell ref="G186:G190"/>
    <mergeCell ref="G191:G195"/>
    <mergeCell ref="H186:I190"/>
    <mergeCell ref="K31:P31"/>
    <mergeCell ref="K32:P32"/>
    <mergeCell ref="K33:P33"/>
    <mergeCell ref="K34:P34"/>
    <mergeCell ref="K35:P35"/>
    <mergeCell ref="K36:P36"/>
    <mergeCell ref="H191:I195"/>
    <mergeCell ref="K49:P49"/>
    <mergeCell ref="K50:P50"/>
    <mergeCell ref="K51:P51"/>
    <mergeCell ref="K52:P52"/>
    <mergeCell ref="K53:P53"/>
    <mergeCell ref="K54:P54"/>
    <mergeCell ref="K55:P55"/>
    <mergeCell ref="K56:P56"/>
    <mergeCell ref="K57:P57"/>
    <mergeCell ref="K58:P58"/>
    <mergeCell ref="K59:P59"/>
    <mergeCell ref="K41:P41"/>
    <mergeCell ref="K42:P42"/>
    <mergeCell ref="K43:P43"/>
    <mergeCell ref="C3:Q3"/>
    <mergeCell ref="H56:I60"/>
    <mergeCell ref="G181:G185"/>
    <mergeCell ref="G51:G55"/>
    <mergeCell ref="G151:G155"/>
    <mergeCell ref="H166:I170"/>
    <mergeCell ref="G10:I10"/>
    <mergeCell ref="H11:I15"/>
    <mergeCell ref="H181:I185"/>
    <mergeCell ref="H171:I175"/>
    <mergeCell ref="H176:I180"/>
    <mergeCell ref="Q9:R9"/>
    <mergeCell ref="F9:H9"/>
    <mergeCell ref="Q81:Q85"/>
    <mergeCell ref="R81:R85"/>
    <mergeCell ref="Q86:Q90"/>
    <mergeCell ref="R86:R90"/>
    <mergeCell ref="Q71:Q75"/>
    <mergeCell ref="R71:R75"/>
    <mergeCell ref="J5:R5"/>
    <mergeCell ref="C7:I7"/>
    <mergeCell ref="J10:P10"/>
    <mergeCell ref="K11:P11"/>
    <mergeCell ref="R46:R50"/>
    <mergeCell ref="Q191:Q195"/>
    <mergeCell ref="R191:R195"/>
    <mergeCell ref="V146:V150"/>
    <mergeCell ref="W146:W150"/>
    <mergeCell ref="G121:G125"/>
    <mergeCell ref="Q121:Q125"/>
    <mergeCell ref="Q161:Q165"/>
    <mergeCell ref="R161:R165"/>
    <mergeCell ref="K60:P60"/>
    <mergeCell ref="K61:P61"/>
    <mergeCell ref="K62:P62"/>
    <mergeCell ref="K63:P63"/>
    <mergeCell ref="K64:P64"/>
    <mergeCell ref="K65:P65"/>
    <mergeCell ref="Q131:Q135"/>
    <mergeCell ref="K81:P81"/>
    <mergeCell ref="K82:P82"/>
    <mergeCell ref="K83:P83"/>
    <mergeCell ref="K108:P108"/>
    <mergeCell ref="K109:P109"/>
    <mergeCell ref="K110:P110"/>
    <mergeCell ref="K111:P111"/>
    <mergeCell ref="K112:P112"/>
    <mergeCell ref="K91:P91"/>
    <mergeCell ref="W166:W170"/>
    <mergeCell ref="V186:V190"/>
    <mergeCell ref="W186:W190"/>
    <mergeCell ref="V141:V145"/>
    <mergeCell ref="W141:W145"/>
    <mergeCell ref="V171:V175"/>
    <mergeCell ref="Q181:Q185"/>
    <mergeCell ref="R181:R185"/>
    <mergeCell ref="Q186:Q190"/>
    <mergeCell ref="R186:R190"/>
    <mergeCell ref="Q166:Q170"/>
    <mergeCell ref="R166:R170"/>
    <mergeCell ref="Q171:Q175"/>
    <mergeCell ref="R171:R175"/>
    <mergeCell ref="Q176:Q180"/>
    <mergeCell ref="R176:R180"/>
    <mergeCell ref="W161:W165"/>
    <mergeCell ref="W171:W175"/>
    <mergeCell ref="W156:W160"/>
    <mergeCell ref="Q141:Q145"/>
    <mergeCell ref="R141:R145"/>
    <mergeCell ref="V166:V170"/>
    <mergeCell ref="V161:V165"/>
    <mergeCell ref="W181:W185"/>
    <mergeCell ref="Q51:Q55"/>
    <mergeCell ref="R51:R55"/>
    <mergeCell ref="Q56:Q60"/>
    <mergeCell ref="R56:R60"/>
    <mergeCell ref="Q61:Q65"/>
    <mergeCell ref="R61:R65"/>
    <mergeCell ref="Q66:Q70"/>
    <mergeCell ref="R66:R70"/>
    <mergeCell ref="Q46:Q50"/>
    <mergeCell ref="V56:V60"/>
    <mergeCell ref="R101:R105"/>
    <mergeCell ref="Q136:Q140"/>
    <mergeCell ref="R136:R140"/>
    <mergeCell ref="G171:G175"/>
    <mergeCell ref="G176:G180"/>
    <mergeCell ref="H161:I165"/>
    <mergeCell ref="Q151:Q155"/>
    <mergeCell ref="R151:R155"/>
    <mergeCell ref="Q156:Q160"/>
    <mergeCell ref="R156:R160"/>
    <mergeCell ref="K166:P166"/>
    <mergeCell ref="K167:P167"/>
    <mergeCell ref="K168:P168"/>
    <mergeCell ref="K169:P169"/>
    <mergeCell ref="K170:P170"/>
    <mergeCell ref="K155:P155"/>
    <mergeCell ref="K171:P171"/>
    <mergeCell ref="K172:P172"/>
    <mergeCell ref="K173:P173"/>
    <mergeCell ref="K174:P174"/>
    <mergeCell ref="K175:P175"/>
    <mergeCell ref="K176:P176"/>
    <mergeCell ref="K177:P177"/>
    <mergeCell ref="C41:C90"/>
    <mergeCell ref="D41:D90"/>
    <mergeCell ref="E41:E55"/>
    <mergeCell ref="E56:E60"/>
    <mergeCell ref="E61:E80"/>
    <mergeCell ref="H46:I50"/>
    <mergeCell ref="G71:G75"/>
    <mergeCell ref="H66:I70"/>
    <mergeCell ref="H61:I65"/>
    <mergeCell ref="G56:G60"/>
    <mergeCell ref="G41:G45"/>
    <mergeCell ref="H41:I45"/>
    <mergeCell ref="F41:F90"/>
    <mergeCell ref="E81:E90"/>
    <mergeCell ref="G61:G65"/>
    <mergeCell ref="G66:G70"/>
    <mergeCell ref="G81:G85"/>
    <mergeCell ref="G86:G90"/>
    <mergeCell ref="G76:G80"/>
    <mergeCell ref="H71:I75"/>
    <mergeCell ref="Q76:Q80"/>
    <mergeCell ref="K92:P92"/>
    <mergeCell ref="K93:P93"/>
    <mergeCell ref="K94:P94"/>
    <mergeCell ref="K95:P95"/>
    <mergeCell ref="G166:G170"/>
    <mergeCell ref="G161:G165"/>
    <mergeCell ref="H131:I135"/>
    <mergeCell ref="H136:I140"/>
    <mergeCell ref="H141:I145"/>
    <mergeCell ref="H146:I150"/>
    <mergeCell ref="G156:G160"/>
    <mergeCell ref="G141:G145"/>
    <mergeCell ref="G146:G150"/>
    <mergeCell ref="G136:G140"/>
    <mergeCell ref="G131:G135"/>
    <mergeCell ref="K142:P142"/>
    <mergeCell ref="K143:P143"/>
    <mergeCell ref="K144:P144"/>
    <mergeCell ref="K145:P145"/>
    <mergeCell ref="H151:I155"/>
    <mergeCell ref="H156:I160"/>
    <mergeCell ref="K151:P151"/>
    <mergeCell ref="K152:P152"/>
    <mergeCell ref="G36:G40"/>
    <mergeCell ref="G46:G50"/>
    <mergeCell ref="H51:I55"/>
    <mergeCell ref="G101:G105"/>
    <mergeCell ref="G96:G100"/>
    <mergeCell ref="G111:G115"/>
    <mergeCell ref="G106:G110"/>
    <mergeCell ref="G126:G130"/>
    <mergeCell ref="G116:G120"/>
    <mergeCell ref="H36:I40"/>
    <mergeCell ref="H96:I100"/>
    <mergeCell ref="H101:I105"/>
    <mergeCell ref="H106:I110"/>
    <mergeCell ref="G91:G95"/>
    <mergeCell ref="H91:I95"/>
    <mergeCell ref="Y31:Y35"/>
    <mergeCell ref="AG31:AG35"/>
    <mergeCell ref="V41:V45"/>
    <mergeCell ref="W41:W45"/>
    <mergeCell ref="Z26:Z30"/>
    <mergeCell ref="Q26:Q30"/>
    <mergeCell ref="R26:R30"/>
    <mergeCell ref="Q36:Q40"/>
    <mergeCell ref="R36:R40"/>
    <mergeCell ref="R41:R45"/>
    <mergeCell ref="Q41:Q45"/>
    <mergeCell ref="AF31:AF35"/>
    <mergeCell ref="V31:V35"/>
    <mergeCell ref="W31:W35"/>
    <mergeCell ref="X31:X35"/>
    <mergeCell ref="Z31:Z35"/>
    <mergeCell ref="AA31:AA35"/>
    <mergeCell ref="AB31:AB35"/>
    <mergeCell ref="AC31:AC35"/>
    <mergeCell ref="AD31:AD35"/>
    <mergeCell ref="AE31:AE35"/>
    <mergeCell ref="X41:X45"/>
    <mergeCell ref="Y41:Y45"/>
    <mergeCell ref="Z41:Z45"/>
    <mergeCell ref="W56:W60"/>
    <mergeCell ref="X56:X60"/>
    <mergeCell ref="Y56:Y60"/>
    <mergeCell ref="AC56:AC60"/>
    <mergeCell ref="AD56:AD60"/>
    <mergeCell ref="AE56:AE60"/>
    <mergeCell ref="AF56:AF60"/>
    <mergeCell ref="AG56:AG60"/>
    <mergeCell ref="V5:Y5"/>
    <mergeCell ref="Z5:AC5"/>
    <mergeCell ref="AD5:AE5"/>
    <mergeCell ref="AF5:AG5"/>
    <mergeCell ref="AE11:AE15"/>
    <mergeCell ref="AF11:AF15"/>
    <mergeCell ref="AG11:AG15"/>
    <mergeCell ref="AE26:AE30"/>
    <mergeCell ref="AF26:AF30"/>
    <mergeCell ref="AG26:AG30"/>
    <mergeCell ref="Z11:Z15"/>
    <mergeCell ref="AA11:AA15"/>
    <mergeCell ref="AB11:AB15"/>
    <mergeCell ref="AC11:AC15"/>
    <mergeCell ref="AD11:AD15"/>
    <mergeCell ref="AA26:AA30"/>
    <mergeCell ref="AB26:AB30"/>
    <mergeCell ref="AC26:AC30"/>
    <mergeCell ref="AD26:AD30"/>
    <mergeCell ref="Y26:Y30"/>
    <mergeCell ref="AC16:AC20"/>
    <mergeCell ref="AD16:AD20"/>
    <mergeCell ref="AE16:AE20"/>
    <mergeCell ref="AF16:AF20"/>
    <mergeCell ref="AG16:AG20"/>
    <mergeCell ref="AH16:AH20"/>
    <mergeCell ref="V11:V15"/>
    <mergeCell ref="W11:W15"/>
    <mergeCell ref="X11:X15"/>
    <mergeCell ref="Y11:Y15"/>
    <mergeCell ref="Y61:Y65"/>
    <mergeCell ref="Z61:Z65"/>
    <mergeCell ref="AA61:AA65"/>
    <mergeCell ref="AH7:AH8"/>
    <mergeCell ref="V7:V8"/>
    <mergeCell ref="W7:W8"/>
    <mergeCell ref="X7:X8"/>
    <mergeCell ref="Y7:Y8"/>
    <mergeCell ref="Z7:Z8"/>
    <mergeCell ref="AA7:AA8"/>
    <mergeCell ref="AB7:AB8"/>
    <mergeCell ref="AC7:AC8"/>
    <mergeCell ref="AD7:AD8"/>
    <mergeCell ref="AE7:AE8"/>
    <mergeCell ref="AF7:AF8"/>
    <mergeCell ref="AG7:AG8"/>
    <mergeCell ref="AH11:AH15"/>
    <mergeCell ref="V16:V20"/>
    <mergeCell ref="W16:W20"/>
    <mergeCell ref="X16:X20"/>
    <mergeCell ref="Y16:Y20"/>
    <mergeCell ref="Z16:Z20"/>
    <mergeCell ref="AA16:AA20"/>
    <mergeCell ref="AB16:AB20"/>
    <mergeCell ref="AE71:AE75"/>
    <mergeCell ref="AF71:AF75"/>
    <mergeCell ref="AG71:AG75"/>
    <mergeCell ref="V61:V65"/>
    <mergeCell ref="AE66:AE70"/>
    <mergeCell ref="W61:W65"/>
    <mergeCell ref="X61:X65"/>
    <mergeCell ref="V71:V75"/>
    <mergeCell ref="W71:W75"/>
    <mergeCell ref="X71:X75"/>
    <mergeCell ref="Y71:Y75"/>
    <mergeCell ref="Z71:Z75"/>
    <mergeCell ref="AA71:AA75"/>
    <mergeCell ref="AB71:AB75"/>
    <mergeCell ref="AC71:AC75"/>
    <mergeCell ref="AD71:AD75"/>
    <mergeCell ref="V66:V70"/>
    <mergeCell ref="W66:W70"/>
    <mergeCell ref="X66:X70"/>
    <mergeCell ref="AH46:AH50"/>
    <mergeCell ref="V51:V55"/>
    <mergeCell ref="W51:W55"/>
    <mergeCell ref="X51:X55"/>
    <mergeCell ref="Y51:Y55"/>
    <mergeCell ref="Z51:Z55"/>
    <mergeCell ref="AA51:AA55"/>
    <mergeCell ref="AB51:AB55"/>
    <mergeCell ref="AC51:AC55"/>
    <mergeCell ref="AD51:AD55"/>
    <mergeCell ref="AE51:AE55"/>
    <mergeCell ref="AF51:AF55"/>
    <mergeCell ref="AG51:AG55"/>
    <mergeCell ref="AH51:AH55"/>
    <mergeCell ref="V46:V50"/>
    <mergeCell ref="W46:W50"/>
    <mergeCell ref="AE46:AE50"/>
    <mergeCell ref="AH71:AH75"/>
    <mergeCell ref="X46:X50"/>
    <mergeCell ref="Y46:Y50"/>
    <mergeCell ref="Z46:Z50"/>
    <mergeCell ref="AA46:AA50"/>
    <mergeCell ref="AB46:AB50"/>
    <mergeCell ref="AC46:AC50"/>
    <mergeCell ref="AD46:AD50"/>
    <mergeCell ref="AH56:AH60"/>
    <mergeCell ref="AE61:AE65"/>
    <mergeCell ref="AF61:AF65"/>
    <mergeCell ref="AG61:AG65"/>
    <mergeCell ref="AH61:AH65"/>
    <mergeCell ref="AF46:AF50"/>
    <mergeCell ref="AG46:AG50"/>
    <mergeCell ref="AF66:AF70"/>
    <mergeCell ref="AG66:AG70"/>
    <mergeCell ref="AH66:AH70"/>
    <mergeCell ref="AB61:AB65"/>
    <mergeCell ref="AC61:AC65"/>
    <mergeCell ref="AD61:AD65"/>
    <mergeCell ref="Z56:Z60"/>
    <mergeCell ref="AA56:AA60"/>
    <mergeCell ref="AB56:AB60"/>
    <mergeCell ref="Y66:Y70"/>
    <mergeCell ref="Z66:Z70"/>
    <mergeCell ref="AA66:AA70"/>
    <mergeCell ref="AB66:AB70"/>
    <mergeCell ref="AC66:AC70"/>
    <mergeCell ref="AD66:AD70"/>
    <mergeCell ref="AE76:AE80"/>
    <mergeCell ref="AF76:AF80"/>
    <mergeCell ref="AG76:AG80"/>
    <mergeCell ref="AD81:AD85"/>
    <mergeCell ref="V86:V90"/>
    <mergeCell ref="W86:W90"/>
    <mergeCell ref="X86:X90"/>
    <mergeCell ref="Y86:Y90"/>
    <mergeCell ref="AH76:AH80"/>
    <mergeCell ref="AE81:AE85"/>
    <mergeCell ref="AF81:AF85"/>
    <mergeCell ref="AG81:AG85"/>
    <mergeCell ref="AH81:AH85"/>
    <mergeCell ref="AB86:AB90"/>
    <mergeCell ref="AC86:AC90"/>
    <mergeCell ref="AD86:AD90"/>
    <mergeCell ref="AE86:AE90"/>
    <mergeCell ref="AF86:AF90"/>
    <mergeCell ref="AG86:AG90"/>
    <mergeCell ref="AH86:AH90"/>
    <mergeCell ref="AB76:AB80"/>
    <mergeCell ref="AC76:AC80"/>
    <mergeCell ref="AD76:AD80"/>
    <mergeCell ref="W81:W85"/>
    <mergeCell ref="X81:X85"/>
    <mergeCell ref="Y81:Y85"/>
    <mergeCell ref="Z81:Z85"/>
    <mergeCell ref="AE91:AE95"/>
    <mergeCell ref="AF91:AF95"/>
    <mergeCell ref="AG91:AG95"/>
    <mergeCell ref="AH91:AH95"/>
    <mergeCell ref="V91:V95"/>
    <mergeCell ref="W91:W95"/>
    <mergeCell ref="X91:X95"/>
    <mergeCell ref="Y91:Y95"/>
    <mergeCell ref="Z91:Z95"/>
    <mergeCell ref="AA91:AA95"/>
    <mergeCell ref="AB91:AB95"/>
    <mergeCell ref="AC91:AC95"/>
    <mergeCell ref="AD91:AD95"/>
    <mergeCell ref="AA81:AA85"/>
    <mergeCell ref="AB81:AB85"/>
    <mergeCell ref="AC81:AC85"/>
    <mergeCell ref="V101:V105"/>
    <mergeCell ref="V96:V100"/>
    <mergeCell ref="W96:W100"/>
    <mergeCell ref="X96:X100"/>
    <mergeCell ref="Y101:Y105"/>
    <mergeCell ref="Y96:Y100"/>
    <mergeCell ref="Z96:Z100"/>
    <mergeCell ref="AA96:AA100"/>
    <mergeCell ref="AB96:AB100"/>
    <mergeCell ref="AC96:AC100"/>
    <mergeCell ref="AH126:AH130"/>
    <mergeCell ref="AC126:AC130"/>
    <mergeCell ref="AD126:AD130"/>
    <mergeCell ref="AB116:AB120"/>
    <mergeCell ref="V106:V110"/>
    <mergeCell ref="W106:W110"/>
    <mergeCell ref="V111:V115"/>
    <mergeCell ref="W111:W115"/>
    <mergeCell ref="X111:X115"/>
    <mergeCell ref="Y111:Y115"/>
    <mergeCell ref="Z111:Z115"/>
    <mergeCell ref="AA111:AA115"/>
    <mergeCell ref="AB111:AB115"/>
    <mergeCell ref="AG126:AG130"/>
    <mergeCell ref="AG121:AG125"/>
    <mergeCell ref="AH121:AH125"/>
    <mergeCell ref="AB121:AB125"/>
    <mergeCell ref="AH106:AH110"/>
    <mergeCell ref="AH116:AH120"/>
    <mergeCell ref="AE126:AE130"/>
    <mergeCell ref="AF126:AF130"/>
    <mergeCell ref="Z121:Z125"/>
    <mergeCell ref="V126:V130"/>
    <mergeCell ref="W126:W130"/>
    <mergeCell ref="AE96:AE100"/>
    <mergeCell ref="AF96:AF100"/>
    <mergeCell ref="AG96:AG100"/>
    <mergeCell ref="AH96:AH100"/>
    <mergeCell ref="AC106:AC110"/>
    <mergeCell ref="AD106:AD110"/>
    <mergeCell ref="AE111:AE115"/>
    <mergeCell ref="AF111:AF115"/>
    <mergeCell ref="AG111:AG115"/>
    <mergeCell ref="AH111:AH115"/>
    <mergeCell ref="AD101:AD105"/>
    <mergeCell ref="AE101:AE105"/>
    <mergeCell ref="AF101:AF105"/>
    <mergeCell ref="AG101:AG105"/>
    <mergeCell ref="AH101:AH105"/>
    <mergeCell ref="AC111:AC115"/>
    <mergeCell ref="AD111:AD115"/>
    <mergeCell ref="AE106:AE110"/>
    <mergeCell ref="AF106:AF110"/>
    <mergeCell ref="AG106:AG110"/>
    <mergeCell ref="AC101:AC105"/>
    <mergeCell ref="AD96:AD100"/>
    <mergeCell ref="X166:X170"/>
    <mergeCell ref="Y166:Y170"/>
    <mergeCell ref="Z166:Z170"/>
    <mergeCell ref="AH146:AH150"/>
    <mergeCell ref="X131:X135"/>
    <mergeCell ref="Y131:Y135"/>
    <mergeCell ref="Z131:Z135"/>
    <mergeCell ref="AA131:AA135"/>
    <mergeCell ref="AB131:AB135"/>
    <mergeCell ref="AC131:AC135"/>
    <mergeCell ref="AD131:AD135"/>
    <mergeCell ref="AE131:AE135"/>
    <mergeCell ref="AF131:AF135"/>
    <mergeCell ref="AG131:AG135"/>
    <mergeCell ref="AH131:AH135"/>
    <mergeCell ref="AE161:AE165"/>
    <mergeCell ref="AF161:AF165"/>
    <mergeCell ref="AG161:AG165"/>
    <mergeCell ref="AH161:AH165"/>
    <mergeCell ref="AC161:AC165"/>
    <mergeCell ref="AD161:AD165"/>
    <mergeCell ref="X161:X165"/>
    <mergeCell ref="Y161:Y165"/>
    <mergeCell ref="Z161:Z165"/>
    <mergeCell ref="AG176:AG180"/>
    <mergeCell ref="AD171:AD175"/>
    <mergeCell ref="AE171:AE175"/>
    <mergeCell ref="AF171:AF175"/>
    <mergeCell ref="AG171:AG175"/>
    <mergeCell ref="AH171:AH175"/>
    <mergeCell ref="AE166:AE170"/>
    <mergeCell ref="AF166:AF170"/>
    <mergeCell ref="AG166:AG170"/>
    <mergeCell ref="AH166:AH170"/>
    <mergeCell ref="AH176:AH180"/>
    <mergeCell ref="AE181:AE185"/>
    <mergeCell ref="AA161:AA165"/>
    <mergeCell ref="AB161:AB165"/>
    <mergeCell ref="AA166:AA170"/>
    <mergeCell ref="AB166:AB170"/>
    <mergeCell ref="AC166:AC170"/>
    <mergeCell ref="AD166:AD170"/>
    <mergeCell ref="AE176:AE180"/>
    <mergeCell ref="AF176:AF180"/>
    <mergeCell ref="AF181:AF185"/>
    <mergeCell ref="Y186:Y190"/>
    <mergeCell ref="Z186:Z190"/>
    <mergeCell ref="X181:X185"/>
    <mergeCell ref="Y181:Y185"/>
    <mergeCell ref="Z181:Z185"/>
    <mergeCell ref="AA181:AA185"/>
    <mergeCell ref="AB181:AB185"/>
    <mergeCell ref="AC181:AC185"/>
    <mergeCell ref="AD181:AD185"/>
    <mergeCell ref="V176:V180"/>
    <mergeCell ref="W176:W180"/>
    <mergeCell ref="X176:X180"/>
    <mergeCell ref="Y176:Y180"/>
    <mergeCell ref="Z176:Z180"/>
    <mergeCell ref="AA176:AA180"/>
    <mergeCell ref="AB176:AB180"/>
    <mergeCell ref="AD191:AD195"/>
    <mergeCell ref="X171:X175"/>
    <mergeCell ref="Y171:Y175"/>
    <mergeCell ref="Z171:Z175"/>
    <mergeCell ref="AA171:AA175"/>
    <mergeCell ref="AB171:AB175"/>
    <mergeCell ref="AC171:AC175"/>
    <mergeCell ref="V191:V195"/>
    <mergeCell ref="W191:W195"/>
    <mergeCell ref="X191:X195"/>
    <mergeCell ref="Y191:Y195"/>
    <mergeCell ref="Z191:Z195"/>
    <mergeCell ref="AA191:AA195"/>
    <mergeCell ref="AB191:AB195"/>
    <mergeCell ref="AC191:AC195"/>
    <mergeCell ref="V181:V185"/>
    <mergeCell ref="X186:X190"/>
    <mergeCell ref="AG186:AG190"/>
    <mergeCell ref="AH186:AH190"/>
    <mergeCell ref="AH191:AH195"/>
    <mergeCell ref="AA186:AA190"/>
    <mergeCell ref="AB186:AB190"/>
    <mergeCell ref="AC186:AC190"/>
    <mergeCell ref="AD186:AD190"/>
    <mergeCell ref="AE186:AE190"/>
    <mergeCell ref="AF186:AF190"/>
    <mergeCell ref="AE191:AE195"/>
    <mergeCell ref="AF191:AF195"/>
    <mergeCell ref="AG191:AG195"/>
    <mergeCell ref="AG181:AG185"/>
    <mergeCell ref="AH181:AH185"/>
    <mergeCell ref="AC176:AC180"/>
    <mergeCell ref="AD176:AD180"/>
    <mergeCell ref="K104:P104"/>
    <mergeCell ref="Z156:Z160"/>
    <mergeCell ref="AA156:AA160"/>
    <mergeCell ref="AB156:AB160"/>
    <mergeCell ref="Z141:Z145"/>
    <mergeCell ref="AA141:AA145"/>
    <mergeCell ref="AB141:AB145"/>
    <mergeCell ref="Z151:Z155"/>
    <mergeCell ref="AA151:AA155"/>
    <mergeCell ref="AB151:AB155"/>
    <mergeCell ref="AB101:AB105"/>
    <mergeCell ref="X101:X105"/>
    <mergeCell ref="Q146:Q150"/>
    <mergeCell ref="R146:R150"/>
    <mergeCell ref="K132:P132"/>
    <mergeCell ref="K133:P133"/>
    <mergeCell ref="K139:P139"/>
    <mergeCell ref="K140:P140"/>
    <mergeCell ref="K141:P141"/>
    <mergeCell ref="Z146:Z150"/>
    <mergeCell ref="Z126:Z130"/>
    <mergeCell ref="X141:X145"/>
    <mergeCell ref="Z136:Z140"/>
    <mergeCell ref="V131:V135"/>
    <mergeCell ref="W131:W135"/>
    <mergeCell ref="H111:I115"/>
    <mergeCell ref="H116:I120"/>
    <mergeCell ref="H121:I125"/>
    <mergeCell ref="H126:I130"/>
    <mergeCell ref="Q116:Q120"/>
    <mergeCell ref="R116:R120"/>
    <mergeCell ref="Q126:Q130"/>
    <mergeCell ref="R121:R125"/>
    <mergeCell ref="Q111:Q115"/>
    <mergeCell ref="R111:R115"/>
    <mergeCell ref="K113:P113"/>
    <mergeCell ref="K114:P114"/>
    <mergeCell ref="K115:P115"/>
    <mergeCell ref="V116:V120"/>
    <mergeCell ref="W116:W120"/>
    <mergeCell ref="X116:X120"/>
    <mergeCell ref="Y116:Y120"/>
    <mergeCell ref="V121:V125"/>
    <mergeCell ref="W121:W125"/>
    <mergeCell ref="K160:P160"/>
    <mergeCell ref="X156:X160"/>
    <mergeCell ref="Y156:Y160"/>
    <mergeCell ref="V136:V140"/>
    <mergeCell ref="W136:W140"/>
    <mergeCell ref="X136:X140"/>
    <mergeCell ref="Y136:Y140"/>
    <mergeCell ref="V156:V160"/>
    <mergeCell ref="K156:P156"/>
    <mergeCell ref="K157:P157"/>
    <mergeCell ref="V151:V155"/>
    <mergeCell ref="K146:P146"/>
    <mergeCell ref="K147:P147"/>
    <mergeCell ref="K148:P148"/>
    <mergeCell ref="K149:P149"/>
    <mergeCell ref="K150:P150"/>
    <mergeCell ref="K153:P153"/>
    <mergeCell ref="K154:P154"/>
    <mergeCell ref="K158:P158"/>
    <mergeCell ref="K159:P159"/>
    <mergeCell ref="X121:X125"/>
    <mergeCell ref="Y121:Y125"/>
    <mergeCell ref="X146:X150"/>
    <mergeCell ref="Y146:Y150"/>
    <mergeCell ref="W151:W155"/>
    <mergeCell ref="X151:X155"/>
    <mergeCell ref="Y151:Y155"/>
    <mergeCell ref="X126:X130"/>
    <mergeCell ref="Y126:Y130"/>
    <mergeCell ref="AD146:AD150"/>
    <mergeCell ref="AE146:AE150"/>
    <mergeCell ref="AF146:AF150"/>
    <mergeCell ref="AG146:AG150"/>
    <mergeCell ref="Z86:Z90"/>
    <mergeCell ref="AA86:AA90"/>
    <mergeCell ref="AA106:AA110"/>
    <mergeCell ref="AA116:AA120"/>
    <mergeCell ref="Z106:Z110"/>
    <mergeCell ref="AA121:AA125"/>
    <mergeCell ref="Z116:Z120"/>
    <mergeCell ref="Z101:Z105"/>
    <mergeCell ref="AC116:AC120"/>
    <mergeCell ref="AD116:AD120"/>
    <mergeCell ref="AE116:AE120"/>
    <mergeCell ref="AF116:AF120"/>
    <mergeCell ref="AG116:AG120"/>
    <mergeCell ref="AA146:AA150"/>
    <mergeCell ref="AB146:AB150"/>
    <mergeCell ref="AA126:AA130"/>
    <mergeCell ref="AB126:AB130"/>
    <mergeCell ref="AA136:AA140"/>
    <mergeCell ref="AB136:AB140"/>
    <mergeCell ref="AB106:AB110"/>
    <mergeCell ref="AC141:AC145"/>
    <mergeCell ref="AD141:AD145"/>
    <mergeCell ref="AC136:AC140"/>
    <mergeCell ref="AD136:AD140"/>
    <mergeCell ref="AE136:AE140"/>
    <mergeCell ref="AF136:AF140"/>
    <mergeCell ref="AG136:AG140"/>
    <mergeCell ref="AH136:AH140"/>
    <mergeCell ref="AH156:AH160"/>
    <mergeCell ref="AC151:AC155"/>
    <mergeCell ref="AD151:AD155"/>
    <mergeCell ref="AE141:AE145"/>
    <mergeCell ref="AE151:AE155"/>
    <mergeCell ref="AF151:AF155"/>
    <mergeCell ref="AG151:AG155"/>
    <mergeCell ref="AH151:AH155"/>
    <mergeCell ref="AC156:AC160"/>
    <mergeCell ref="AD156:AD160"/>
    <mergeCell ref="AE156:AE160"/>
    <mergeCell ref="AF156:AF160"/>
    <mergeCell ref="AG156:AG160"/>
    <mergeCell ref="AG141:AG145"/>
    <mergeCell ref="AH141:AH145"/>
    <mergeCell ref="AC146:AC150"/>
    <mergeCell ref="X76:X80"/>
    <mergeCell ref="Y76:Y80"/>
    <mergeCell ref="Z76:Z80"/>
    <mergeCell ref="AA76:AA80"/>
    <mergeCell ref="H86:I90"/>
    <mergeCell ref="V76:V80"/>
    <mergeCell ref="Q91:Q95"/>
    <mergeCell ref="R91:R95"/>
    <mergeCell ref="X106:X110"/>
    <mergeCell ref="Y106:Y110"/>
    <mergeCell ref="W101:W105"/>
    <mergeCell ref="K97:P97"/>
    <mergeCell ref="Q106:Q110"/>
    <mergeCell ref="R106:R110"/>
    <mergeCell ref="AA101:AA105"/>
    <mergeCell ref="R76:R80"/>
    <mergeCell ref="R96:R100"/>
    <mergeCell ref="Q101:Q105"/>
    <mergeCell ref="K101:P101"/>
    <mergeCell ref="K102:P102"/>
    <mergeCell ref="K105:P105"/>
    <mergeCell ref="K106:P106"/>
    <mergeCell ref="K107:P107"/>
    <mergeCell ref="V81:V85"/>
    <mergeCell ref="AB41:AB45"/>
    <mergeCell ref="AC41:AC45"/>
    <mergeCell ref="AD41:AD45"/>
    <mergeCell ref="AE41:AE45"/>
    <mergeCell ref="AF41:AF45"/>
    <mergeCell ref="H76:I80"/>
    <mergeCell ref="W76:W80"/>
    <mergeCell ref="Y141:Y145"/>
    <mergeCell ref="H81:I85"/>
    <mergeCell ref="AC121:AC125"/>
    <mergeCell ref="AD121:AD125"/>
    <mergeCell ref="AE121:AE125"/>
    <mergeCell ref="AF121:AF125"/>
    <mergeCell ref="AF141:AF145"/>
    <mergeCell ref="K84:P84"/>
    <mergeCell ref="K85:P85"/>
    <mergeCell ref="K86:P86"/>
    <mergeCell ref="K87:P87"/>
    <mergeCell ref="K88:P88"/>
    <mergeCell ref="K89:P89"/>
    <mergeCell ref="K90:P90"/>
    <mergeCell ref="Q96:Q100"/>
    <mergeCell ref="K103:P103"/>
    <mergeCell ref="AA41:AA45"/>
    <mergeCell ref="V26:V30"/>
    <mergeCell ref="G26:G30"/>
    <mergeCell ref="H26:I30"/>
    <mergeCell ref="K30:P30"/>
    <mergeCell ref="K24:P24"/>
    <mergeCell ref="K25:P25"/>
    <mergeCell ref="K26:P26"/>
    <mergeCell ref="K27:P27"/>
    <mergeCell ref="K28:P28"/>
    <mergeCell ref="K29:P29"/>
    <mergeCell ref="Q21:Q25"/>
    <mergeCell ref="K22:P22"/>
    <mergeCell ref="F91:F120"/>
    <mergeCell ref="F121:F145"/>
    <mergeCell ref="F146:F195"/>
    <mergeCell ref="AG41:AG45"/>
    <mergeCell ref="AH41:AH45"/>
    <mergeCell ref="AH31:AH35"/>
    <mergeCell ref="AH26:AH30"/>
    <mergeCell ref="V36:V40"/>
    <mergeCell ref="W36:W40"/>
    <mergeCell ref="X36:X40"/>
    <mergeCell ref="Y36:Y40"/>
    <mergeCell ref="Z36:Z40"/>
    <mergeCell ref="AA36:AA40"/>
    <mergeCell ref="AB36:AB40"/>
    <mergeCell ref="AC36:AC40"/>
    <mergeCell ref="AD36:AD40"/>
    <mergeCell ref="AE36:AE40"/>
    <mergeCell ref="AF36:AF40"/>
    <mergeCell ref="AG36:AG40"/>
    <mergeCell ref="AH36:AH40"/>
    <mergeCell ref="T36:T37"/>
    <mergeCell ref="W26:W30"/>
    <mergeCell ref="X26:X30"/>
    <mergeCell ref="G31:G35"/>
    <mergeCell ref="C91:C120"/>
    <mergeCell ref="D91:D105"/>
    <mergeCell ref="E91:E120"/>
    <mergeCell ref="C121:C145"/>
    <mergeCell ref="D121:D145"/>
    <mergeCell ref="E121:E145"/>
    <mergeCell ref="C146:C195"/>
    <mergeCell ref="D146:D195"/>
    <mergeCell ref="E146:E170"/>
    <mergeCell ref="E171:E195"/>
  </mergeCells>
  <conditionalFormatting sqref="J7:R7">
    <cfRule type="cellIs" dxfId="14" priority="22" operator="between">
      <formula>1</formula>
      <formula>20</formula>
    </cfRule>
  </conditionalFormatting>
  <conditionalFormatting sqref="J7:R7">
    <cfRule type="cellIs" dxfId="13" priority="16" operator="between">
      <formula>81</formula>
      <formula>100</formula>
    </cfRule>
    <cfRule type="cellIs" dxfId="12" priority="18" operator="between">
      <formula>61</formula>
      <formula>80</formula>
    </cfRule>
    <cfRule type="cellIs" dxfId="11" priority="19" operator="between">
      <formula>41</formula>
      <formula>60</formula>
    </cfRule>
    <cfRule type="cellIs" dxfId="10" priority="20" operator="between">
      <formula>21</formula>
      <formula>40</formula>
    </cfRule>
  </conditionalFormatting>
  <conditionalFormatting sqref="F91 F11:F41 D11:D195 F121 F146">
    <cfRule type="cellIs" dxfId="9" priority="10" operator="between">
      <formula>1</formula>
      <formula>20</formula>
    </cfRule>
  </conditionalFormatting>
  <conditionalFormatting sqref="F91 F11:F41 D11:D195 F121 F146">
    <cfRule type="cellIs" dxfId="8" priority="6" operator="between">
      <formula>81</formula>
      <formula>100</formula>
    </cfRule>
    <cfRule type="cellIs" dxfId="7" priority="7" operator="between">
      <formula>61</formula>
      <formula>80</formula>
    </cfRule>
    <cfRule type="cellIs" dxfId="6" priority="8" operator="between">
      <formula>41</formula>
      <formula>60</formula>
    </cfRule>
    <cfRule type="cellIs" dxfId="5" priority="9" operator="between">
      <formula>21</formula>
      <formula>40</formula>
    </cfRule>
  </conditionalFormatting>
  <conditionalFormatting sqref="Q136:Q195 Q11:Q131">
    <cfRule type="cellIs" dxfId="4" priority="1" operator="between">
      <formula>81</formula>
      <formula>100</formula>
    </cfRule>
    <cfRule type="cellIs" dxfId="3" priority="2" operator="between">
      <formula>61</formula>
      <formula>80</formula>
    </cfRule>
    <cfRule type="cellIs" dxfId="2" priority="3" operator="between">
      <formula>41</formula>
      <formula>60</formula>
    </cfRule>
    <cfRule type="cellIs" dxfId="1" priority="4" operator="between">
      <formula>21</formula>
      <formula>40</formula>
    </cfRule>
    <cfRule type="cellIs" dxfId="0" priority="5" operator="between">
      <formula>1</formula>
      <formula>20</formula>
    </cfRule>
  </conditionalFormatting>
  <dataValidations disablePrompts="1" count="3">
    <dataValidation type="whole" operator="equal" allowBlank="1" showInputMessage="1" showErrorMessage="1" errorTitle="ATENCIÓN!" error="No se pueden modificar datos aquí" sqref="V197:AH198 AI196:XFD198 U196:U198">
      <formula1>574874578547458000</formula1>
    </dataValidation>
    <dataValidation type="whole" operator="equal" allowBlank="1" showInputMessage="1" showErrorMessage="1" errorTitle="ATENCIÓN!" error="No se pueden modificar datos aquí" sqref="U199:XFD214">
      <formula1>54784458474578500000</formula1>
    </dataValidation>
    <dataValidation type="whole" operator="equal" allowBlank="1" showInputMessage="1" showErrorMessage="1" errorTitle="ATENCIÓN!" error="No se pueden modificar datos aquí" sqref="V5:AH9">
      <formula1>578457854578547000</formula1>
    </dataValidation>
  </dataValidations>
  <pageMargins left="0.7" right="0.7" top="0.75" bottom="0.75" header="0.3" footer="0.3"/>
  <pageSetup scale="3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0"/>
  <sheetViews>
    <sheetView showGridLines="0" topLeftCell="A163" zoomScale="90" zoomScaleNormal="90" workbookViewId="0">
      <selection activeCell="L186" sqref="L186"/>
    </sheetView>
  </sheetViews>
  <sheetFormatPr baseColWidth="10" defaultColWidth="0" defaultRowHeight="13.9" customHeight="1" zeroHeight="1" x14ac:dyDescent="0.2"/>
  <cols>
    <col min="1" max="1" width="0.85546875" style="22" customWidth="1"/>
    <col min="2" max="2" width="1.7109375" style="22" customWidth="1"/>
    <col min="3" max="20" width="11.42578125" style="22" customWidth="1"/>
    <col min="21" max="21" width="1" style="22" customWidth="1"/>
    <col min="22" max="22" width="0.5703125" style="22" customWidth="1"/>
    <col min="23" max="16384" width="11.42578125" style="22" hidden="1"/>
  </cols>
  <sheetData>
    <row r="1" spans="2:21" ht="8.25" customHeight="1" thickBot="1" x14ac:dyDescent="0.25"/>
    <row r="2" spans="2:21" ht="104.25" customHeight="1" x14ac:dyDescent="0.2">
      <c r="B2" s="19"/>
      <c r="C2" s="20"/>
      <c r="D2" s="20"/>
      <c r="E2" s="20"/>
      <c r="F2" s="20"/>
      <c r="G2" s="20"/>
      <c r="H2" s="20"/>
      <c r="I2" s="20"/>
      <c r="J2" s="20"/>
      <c r="K2" s="20"/>
      <c r="L2" s="20"/>
      <c r="M2" s="20"/>
      <c r="N2" s="20"/>
      <c r="O2" s="20"/>
      <c r="P2" s="20"/>
      <c r="Q2" s="20"/>
      <c r="R2" s="20"/>
      <c r="S2" s="20"/>
      <c r="T2" s="20"/>
      <c r="U2" s="21"/>
    </row>
    <row r="3" spans="2:21" ht="30" customHeight="1" x14ac:dyDescent="0.2">
      <c r="B3" s="23"/>
      <c r="C3" s="184" t="s">
        <v>278</v>
      </c>
      <c r="D3" s="184"/>
      <c r="E3" s="184"/>
      <c r="F3" s="184"/>
      <c r="G3" s="184"/>
      <c r="H3" s="184"/>
      <c r="I3" s="184"/>
      <c r="J3" s="184"/>
      <c r="K3" s="184"/>
      <c r="L3" s="184"/>
      <c r="M3" s="184"/>
      <c r="N3" s="184"/>
      <c r="O3" s="184"/>
      <c r="P3" s="184"/>
      <c r="Q3" s="184"/>
      <c r="R3" s="184"/>
      <c r="S3" s="184"/>
      <c r="T3" s="184"/>
      <c r="U3" s="24"/>
    </row>
    <row r="4" spans="2:21" ht="6.75" customHeight="1" x14ac:dyDescent="0.2">
      <c r="B4" s="23"/>
      <c r="U4" s="24"/>
    </row>
    <row r="5" spans="2:21" ht="14.25" x14ac:dyDescent="0.2">
      <c r="B5" s="23"/>
      <c r="U5" s="24"/>
    </row>
    <row r="6" spans="2:21" ht="18" customHeight="1" x14ac:dyDescent="0.25">
      <c r="B6" s="23"/>
      <c r="C6" s="60" t="s">
        <v>15</v>
      </c>
      <c r="D6" s="25"/>
      <c r="E6" s="25"/>
      <c r="F6" s="25"/>
      <c r="G6" s="25"/>
      <c r="H6" s="25"/>
      <c r="I6" s="25"/>
      <c r="J6" s="25"/>
      <c r="K6" s="25"/>
      <c r="L6" s="25"/>
      <c r="M6" s="25"/>
      <c r="N6" s="25"/>
      <c r="O6" s="25"/>
      <c r="P6" s="25"/>
      <c r="Q6" s="25"/>
      <c r="R6" s="25"/>
      <c r="S6" s="25"/>
      <c r="T6" s="25"/>
      <c r="U6" s="24"/>
    </row>
    <row r="7" spans="2:21" ht="14.25" x14ac:dyDescent="0.2">
      <c r="B7" s="23"/>
      <c r="U7" s="24"/>
    </row>
    <row r="8" spans="2:21" ht="14.25" x14ac:dyDescent="0.2">
      <c r="B8" s="23"/>
      <c r="U8" s="24"/>
    </row>
    <row r="9" spans="2:21" ht="14.25" x14ac:dyDescent="0.2">
      <c r="B9" s="23"/>
      <c r="U9" s="24"/>
    </row>
    <row r="10" spans="2:21" ht="14.25" x14ac:dyDescent="0.2">
      <c r="B10" s="23"/>
      <c r="U10" s="24"/>
    </row>
    <row r="11" spans="2:21" ht="14.25" x14ac:dyDescent="0.2">
      <c r="B11" s="23"/>
      <c r="J11" s="22" t="s">
        <v>16</v>
      </c>
      <c r="K11" s="22" t="s">
        <v>10</v>
      </c>
      <c r="U11" s="24"/>
    </row>
    <row r="12" spans="2:21" ht="14.25" x14ac:dyDescent="0.2">
      <c r="B12" s="23"/>
      <c r="I12" s="22" t="str">
        <f>Inicio!C5</f>
        <v>POLÍTICA DE GESTIÓN DEL CONOCIMIENTO Y LA INNOVACIÓN</v>
      </c>
      <c r="J12" s="22">
        <v>100</v>
      </c>
      <c r="K12" s="26">
        <f>SUM('Autodiagnóstico '!J7:R7)</f>
        <v>99.675675675675677</v>
      </c>
      <c r="U12" s="24"/>
    </row>
    <row r="13" spans="2:21" ht="14.25" x14ac:dyDescent="0.2">
      <c r="B13" s="23"/>
      <c r="U13" s="24"/>
    </row>
    <row r="14" spans="2:21" ht="14.25" x14ac:dyDescent="0.2">
      <c r="B14" s="23"/>
      <c r="U14" s="24"/>
    </row>
    <row r="15" spans="2:21" ht="14.25" x14ac:dyDescent="0.2">
      <c r="B15" s="23"/>
      <c r="U15" s="24"/>
    </row>
    <row r="16" spans="2:21" ht="14.25" x14ac:dyDescent="0.2">
      <c r="B16" s="23"/>
      <c r="U16" s="24"/>
    </row>
    <row r="17" spans="2:21" ht="14.25" x14ac:dyDescent="0.2">
      <c r="B17" s="23"/>
      <c r="U17" s="24"/>
    </row>
    <row r="18" spans="2:21" ht="14.25" x14ac:dyDescent="0.2">
      <c r="B18" s="23"/>
      <c r="U18" s="24"/>
    </row>
    <row r="19" spans="2:21" ht="14.25" x14ac:dyDescent="0.2">
      <c r="B19" s="23"/>
      <c r="U19" s="24"/>
    </row>
    <row r="20" spans="2:21" ht="14.25" x14ac:dyDescent="0.2">
      <c r="B20" s="23"/>
      <c r="U20" s="24"/>
    </row>
    <row r="21" spans="2:21" ht="14.25" x14ac:dyDescent="0.2">
      <c r="B21" s="23"/>
      <c r="U21" s="24"/>
    </row>
    <row r="22" spans="2:21" ht="14.25" x14ac:dyDescent="0.2">
      <c r="B22" s="23"/>
      <c r="U22" s="24"/>
    </row>
    <row r="23" spans="2:21" ht="14.25" x14ac:dyDescent="0.2">
      <c r="B23" s="23"/>
      <c r="U23" s="24"/>
    </row>
    <row r="24" spans="2:21" ht="14.25" x14ac:dyDescent="0.2">
      <c r="B24" s="23"/>
      <c r="U24" s="24"/>
    </row>
    <row r="25" spans="2:21" ht="14.25" x14ac:dyDescent="0.2">
      <c r="B25" s="23"/>
      <c r="U25" s="24"/>
    </row>
    <row r="26" spans="2:21" ht="14.25" x14ac:dyDescent="0.2">
      <c r="B26" s="23"/>
      <c r="U26" s="24"/>
    </row>
    <row r="27" spans="2:21" ht="14.25" x14ac:dyDescent="0.2">
      <c r="B27" s="23"/>
      <c r="U27" s="24"/>
    </row>
    <row r="28" spans="2:21" ht="18" customHeight="1" x14ac:dyDescent="0.25">
      <c r="B28" s="23"/>
      <c r="C28" s="60" t="s">
        <v>29</v>
      </c>
      <c r="D28" s="25"/>
      <c r="E28" s="25"/>
      <c r="F28" s="25"/>
      <c r="G28" s="25"/>
      <c r="H28" s="25"/>
      <c r="I28" s="25"/>
      <c r="J28" s="25"/>
      <c r="K28" s="25"/>
      <c r="L28" s="25"/>
      <c r="M28" s="25"/>
      <c r="N28" s="25"/>
      <c r="O28" s="25"/>
      <c r="P28" s="25"/>
      <c r="Q28" s="25"/>
      <c r="R28" s="25"/>
      <c r="S28" s="25"/>
      <c r="T28" s="25"/>
      <c r="U28" s="24"/>
    </row>
    <row r="29" spans="2:21" ht="14.25" x14ac:dyDescent="0.2">
      <c r="B29" s="23"/>
      <c r="U29" s="24"/>
    </row>
    <row r="30" spans="2:21" ht="14.25" x14ac:dyDescent="0.2">
      <c r="B30" s="23"/>
      <c r="U30" s="24"/>
    </row>
    <row r="31" spans="2:21" ht="14.25" x14ac:dyDescent="0.2">
      <c r="B31" s="23"/>
      <c r="U31" s="24"/>
    </row>
    <row r="32" spans="2:21" ht="14.25" x14ac:dyDescent="0.2">
      <c r="B32" s="23"/>
      <c r="U32" s="24"/>
    </row>
    <row r="33" spans="2:21" ht="14.25" x14ac:dyDescent="0.2">
      <c r="B33" s="23"/>
      <c r="J33" s="22" t="s">
        <v>17</v>
      </c>
      <c r="K33" s="22" t="s">
        <v>279</v>
      </c>
      <c r="L33" s="22" t="s">
        <v>18</v>
      </c>
      <c r="U33" s="24"/>
    </row>
    <row r="34" spans="2:21" ht="14.25" x14ac:dyDescent="0.2">
      <c r="B34" s="23"/>
      <c r="J34" s="22" t="s">
        <v>79</v>
      </c>
      <c r="K34" s="22">
        <v>100</v>
      </c>
      <c r="L34" s="35">
        <f>AVERAGE('Autodiagnóstico '!Q11:Q40)</f>
        <v>100</v>
      </c>
      <c r="U34" s="24"/>
    </row>
    <row r="35" spans="2:21" ht="14.25" x14ac:dyDescent="0.2">
      <c r="B35" s="23"/>
      <c r="J35" s="22" t="s">
        <v>97</v>
      </c>
      <c r="K35" s="22">
        <v>100</v>
      </c>
      <c r="L35" s="26">
        <f>AVERAGE('Autodiagnóstico '!Q41:Q90)</f>
        <v>99.6</v>
      </c>
      <c r="U35" s="24"/>
    </row>
    <row r="36" spans="2:21" ht="14.25" x14ac:dyDescent="0.2">
      <c r="B36" s="23"/>
      <c r="J36" s="22" t="s">
        <v>106</v>
      </c>
      <c r="K36" s="22">
        <v>100</v>
      </c>
      <c r="L36" s="26">
        <f>AVERAGE('Autodiagnóstico '!Q91:Q120)</f>
        <v>99.666666666666671</v>
      </c>
      <c r="U36" s="24"/>
    </row>
    <row r="37" spans="2:21" ht="14.25" x14ac:dyDescent="0.2">
      <c r="B37" s="23"/>
      <c r="J37" s="22" t="s">
        <v>81</v>
      </c>
      <c r="K37" s="22">
        <v>100</v>
      </c>
      <c r="L37" s="26">
        <f>AVERAGE('Autodiagnóstico '!Q121:Q145)</f>
        <v>100</v>
      </c>
      <c r="U37" s="24"/>
    </row>
    <row r="38" spans="2:21" ht="14.25" x14ac:dyDescent="0.2">
      <c r="B38" s="23"/>
      <c r="J38" s="22" t="s">
        <v>82</v>
      </c>
      <c r="K38" s="22">
        <v>100</v>
      </c>
      <c r="L38" s="26">
        <f>AVERAGE('Autodiagnóstico '!Q146:Q195)</f>
        <v>99.4</v>
      </c>
      <c r="U38" s="24"/>
    </row>
    <row r="39" spans="2:21" ht="14.25" x14ac:dyDescent="0.2">
      <c r="B39" s="23"/>
      <c r="U39" s="24"/>
    </row>
    <row r="40" spans="2:21" ht="14.25" x14ac:dyDescent="0.2">
      <c r="B40" s="23"/>
      <c r="U40" s="24"/>
    </row>
    <row r="41" spans="2:21" ht="14.25" x14ac:dyDescent="0.2">
      <c r="B41" s="23"/>
      <c r="U41" s="24"/>
    </row>
    <row r="42" spans="2:21" ht="14.25" x14ac:dyDescent="0.2">
      <c r="B42" s="23"/>
      <c r="U42" s="24"/>
    </row>
    <row r="43" spans="2:21" ht="14.25" x14ac:dyDescent="0.2">
      <c r="B43" s="23"/>
      <c r="U43" s="24"/>
    </row>
    <row r="44" spans="2:21" ht="14.25" x14ac:dyDescent="0.2">
      <c r="B44" s="23"/>
      <c r="U44" s="24"/>
    </row>
    <row r="45" spans="2:21" ht="14.25" x14ac:dyDescent="0.2">
      <c r="B45" s="23"/>
      <c r="U45" s="24"/>
    </row>
    <row r="46" spans="2:21" ht="14.25" x14ac:dyDescent="0.2">
      <c r="B46" s="23"/>
      <c r="U46" s="24"/>
    </row>
    <row r="47" spans="2:21" ht="14.25" x14ac:dyDescent="0.2">
      <c r="B47" s="23"/>
      <c r="U47" s="24"/>
    </row>
    <row r="48" spans="2:21" ht="14.25" x14ac:dyDescent="0.2">
      <c r="B48" s="23"/>
      <c r="U48" s="24"/>
    </row>
    <row r="49" spans="2:21" ht="18" customHeight="1" x14ac:dyDescent="0.25">
      <c r="B49" s="23"/>
      <c r="C49" s="60" t="s">
        <v>19</v>
      </c>
      <c r="D49" s="25"/>
      <c r="E49" s="25"/>
      <c r="F49" s="25"/>
      <c r="G49" s="25"/>
      <c r="H49" s="25"/>
      <c r="I49" s="25"/>
      <c r="J49" s="25"/>
      <c r="K49" s="25"/>
      <c r="L49" s="25"/>
      <c r="M49" s="25"/>
      <c r="N49" s="25"/>
      <c r="O49" s="25"/>
      <c r="P49" s="25"/>
      <c r="Q49" s="25"/>
      <c r="R49" s="25"/>
      <c r="S49" s="25"/>
      <c r="T49" s="25"/>
      <c r="U49" s="24"/>
    </row>
    <row r="50" spans="2:21" ht="14.25" x14ac:dyDescent="0.2">
      <c r="B50" s="23"/>
      <c r="U50" s="24"/>
    </row>
    <row r="51" spans="2:21" ht="14.25" x14ac:dyDescent="0.2">
      <c r="B51" s="23"/>
      <c r="K51" s="390" t="s">
        <v>30</v>
      </c>
      <c r="L51" s="390"/>
      <c r="M51" s="390"/>
      <c r="N51" s="390"/>
      <c r="U51" s="24"/>
    </row>
    <row r="52" spans="2:21" ht="15" customHeight="1" x14ac:dyDescent="0.25">
      <c r="B52" s="23"/>
      <c r="J52" s="391" t="s">
        <v>79</v>
      </c>
      <c r="K52" s="391"/>
      <c r="L52" s="391"/>
      <c r="M52" s="391"/>
      <c r="N52" s="391"/>
      <c r="O52" s="391"/>
      <c r="U52" s="24"/>
    </row>
    <row r="53" spans="2:21" ht="15" x14ac:dyDescent="0.25">
      <c r="B53" s="23"/>
      <c r="H53" s="168"/>
      <c r="U53" s="24"/>
    </row>
    <row r="54" spans="2:21" ht="14.25" x14ac:dyDescent="0.2">
      <c r="B54" s="23"/>
      <c r="U54" s="24"/>
    </row>
    <row r="55" spans="2:21" ht="14.25" x14ac:dyDescent="0.2">
      <c r="B55" s="23"/>
      <c r="U55" s="24"/>
    </row>
    <row r="56" spans="2:21" ht="14.25" x14ac:dyDescent="0.2">
      <c r="B56" s="23"/>
      <c r="J56" s="22" t="s">
        <v>22</v>
      </c>
      <c r="K56" s="22" t="s">
        <v>16</v>
      </c>
      <c r="L56" s="22" t="s">
        <v>10</v>
      </c>
      <c r="U56" s="24"/>
    </row>
    <row r="57" spans="2:21" ht="14.25" x14ac:dyDescent="0.2">
      <c r="B57" s="23"/>
      <c r="J57" s="22" t="s">
        <v>283</v>
      </c>
      <c r="K57" s="22">
        <v>100</v>
      </c>
      <c r="L57" s="26">
        <f>AVERAGE('Autodiagnóstico '!Q11:Q40)</f>
        <v>100</v>
      </c>
      <c r="U57" s="24"/>
    </row>
    <row r="58" spans="2:21" ht="14.25" x14ac:dyDescent="0.2">
      <c r="B58" s="23"/>
      <c r="J58" s="22" t="s">
        <v>288</v>
      </c>
      <c r="K58" s="22">
        <v>100</v>
      </c>
      <c r="L58" s="26" t="s">
        <v>5</v>
      </c>
      <c r="U58" s="24"/>
    </row>
    <row r="59" spans="2:21" ht="14.25" x14ac:dyDescent="0.2">
      <c r="B59" s="23"/>
      <c r="J59" s="22" t="s">
        <v>289</v>
      </c>
      <c r="K59" s="22">
        <v>100</v>
      </c>
      <c r="L59" s="26" t="s">
        <v>5</v>
      </c>
      <c r="U59" s="24"/>
    </row>
    <row r="60" spans="2:21" ht="14.25" x14ac:dyDescent="0.2">
      <c r="B60" s="23"/>
      <c r="J60" s="22" t="s">
        <v>290</v>
      </c>
      <c r="K60" s="22">
        <v>100</v>
      </c>
      <c r="L60" s="26" t="s">
        <v>5</v>
      </c>
      <c r="U60" s="24"/>
    </row>
    <row r="61" spans="2:21" ht="14.25" x14ac:dyDescent="0.2">
      <c r="B61" s="23"/>
      <c r="J61" s="22" t="s">
        <v>291</v>
      </c>
      <c r="K61" s="22">
        <v>100</v>
      </c>
      <c r="L61" s="27" t="s">
        <v>5</v>
      </c>
      <c r="U61" s="24"/>
    </row>
    <row r="62" spans="2:21" ht="14.25" x14ac:dyDescent="0.2">
      <c r="B62" s="23"/>
      <c r="U62" s="24"/>
    </row>
    <row r="63" spans="2:21" ht="14.25" x14ac:dyDescent="0.2">
      <c r="B63" s="23"/>
      <c r="U63" s="24"/>
    </row>
    <row r="64" spans="2:21" ht="14.25" x14ac:dyDescent="0.2">
      <c r="B64" s="23"/>
      <c r="U64" s="24"/>
    </row>
    <row r="65" spans="2:21" ht="14.25" x14ac:dyDescent="0.2">
      <c r="B65" s="23"/>
      <c r="U65" s="24"/>
    </row>
    <row r="66" spans="2:21" ht="14.25" x14ac:dyDescent="0.2">
      <c r="B66" s="23"/>
      <c r="U66" s="24"/>
    </row>
    <row r="67" spans="2:21" ht="14.25" x14ac:dyDescent="0.2">
      <c r="B67" s="23"/>
      <c r="U67" s="24"/>
    </row>
    <row r="68" spans="2:21" ht="14.25" x14ac:dyDescent="0.2">
      <c r="B68" s="23"/>
      <c r="U68" s="24"/>
    </row>
    <row r="69" spans="2:21" ht="14.25" x14ac:dyDescent="0.2">
      <c r="B69" s="23"/>
      <c r="U69" s="24"/>
    </row>
    <row r="70" spans="2:21" ht="14.25" x14ac:dyDescent="0.2">
      <c r="B70" s="23"/>
      <c r="U70" s="24"/>
    </row>
    <row r="71" spans="2:21" ht="14.25" x14ac:dyDescent="0.2">
      <c r="B71" s="23"/>
      <c r="U71" s="24"/>
    </row>
    <row r="72" spans="2:21" ht="14.25" x14ac:dyDescent="0.2">
      <c r="B72" s="23"/>
      <c r="U72" s="24"/>
    </row>
    <row r="73" spans="2:21" ht="14.25" x14ac:dyDescent="0.2">
      <c r="B73" s="23"/>
      <c r="U73" s="24"/>
    </row>
    <row r="74" spans="2:21" ht="14.25" x14ac:dyDescent="0.2">
      <c r="B74" s="23"/>
      <c r="U74" s="24"/>
    </row>
    <row r="75" spans="2:21" ht="14.25" x14ac:dyDescent="0.2">
      <c r="B75" s="23"/>
      <c r="U75" s="24"/>
    </row>
    <row r="76" spans="2:21" ht="14.25" x14ac:dyDescent="0.2">
      <c r="B76" s="23"/>
      <c r="K76" s="390" t="s">
        <v>280</v>
      </c>
      <c r="L76" s="390"/>
      <c r="M76" s="390"/>
      <c r="N76" s="390"/>
      <c r="U76" s="24"/>
    </row>
    <row r="77" spans="2:21" ht="16.5" x14ac:dyDescent="0.25">
      <c r="B77" s="23"/>
      <c r="J77" s="391" t="s">
        <v>97</v>
      </c>
      <c r="K77" s="391"/>
      <c r="L77" s="391"/>
      <c r="M77" s="391"/>
      <c r="N77" s="391"/>
      <c r="O77" s="391"/>
      <c r="U77" s="24"/>
    </row>
    <row r="78" spans="2:21" ht="14.25" x14ac:dyDescent="0.2">
      <c r="B78" s="23"/>
      <c r="K78" s="148"/>
      <c r="L78" s="148"/>
      <c r="M78" s="148"/>
      <c r="N78" s="148"/>
      <c r="U78" s="24"/>
    </row>
    <row r="79" spans="2:21" ht="14.25" x14ac:dyDescent="0.2">
      <c r="B79" s="23"/>
      <c r="U79" s="24"/>
    </row>
    <row r="80" spans="2:21" ht="14.25" x14ac:dyDescent="0.2">
      <c r="B80" s="23"/>
      <c r="D80" s="27"/>
      <c r="J80" s="22" t="s">
        <v>281</v>
      </c>
      <c r="K80" s="22" t="s">
        <v>16</v>
      </c>
      <c r="L80" s="22" t="s">
        <v>10</v>
      </c>
      <c r="U80" s="24"/>
    </row>
    <row r="81" spans="2:21" ht="14.25" x14ac:dyDescent="0.2">
      <c r="B81" s="23"/>
      <c r="J81" s="22" t="s">
        <v>76</v>
      </c>
      <c r="K81" s="22">
        <v>100</v>
      </c>
      <c r="L81" s="26">
        <f>AVERAGE('Autodiagnóstico '!Q41:Q55)</f>
        <v>100</v>
      </c>
      <c r="U81" s="24"/>
    </row>
    <row r="82" spans="2:21" ht="14.25" x14ac:dyDescent="0.2">
      <c r="B82" s="23"/>
      <c r="J82" s="22" t="s">
        <v>77</v>
      </c>
      <c r="K82" s="22">
        <v>100</v>
      </c>
      <c r="L82" s="26">
        <f>AVERAGE('Autodiagnóstico '!Q56:Q60)</f>
        <v>98</v>
      </c>
      <c r="U82" s="24"/>
    </row>
    <row r="83" spans="2:21" ht="14.25" x14ac:dyDescent="0.2">
      <c r="B83" s="23"/>
      <c r="J83" s="22" t="s">
        <v>0</v>
      </c>
      <c r="K83" s="22">
        <v>100</v>
      </c>
      <c r="L83" s="22">
        <f>AVERAGE('Autodiagnóstico '!Q61:Q80)</f>
        <v>99.5</v>
      </c>
      <c r="U83" s="24"/>
    </row>
    <row r="84" spans="2:21" ht="14.25" x14ac:dyDescent="0.2">
      <c r="B84" s="23"/>
      <c r="J84" s="22" t="s">
        <v>78</v>
      </c>
      <c r="K84" s="22">
        <v>100</v>
      </c>
      <c r="L84" s="26">
        <f>AVERAGE('Autodiagnóstico '!Q81:Q90)</f>
        <v>100</v>
      </c>
      <c r="U84" s="24"/>
    </row>
    <row r="85" spans="2:21" ht="14.25" x14ac:dyDescent="0.2">
      <c r="B85" s="23"/>
      <c r="J85" s="22" t="s">
        <v>292</v>
      </c>
      <c r="K85" s="22">
        <v>100</v>
      </c>
      <c r="L85" s="22" t="s">
        <v>5</v>
      </c>
      <c r="U85" s="24"/>
    </row>
    <row r="86" spans="2:21" ht="14.25" x14ac:dyDescent="0.2">
      <c r="B86" s="23"/>
      <c r="U86" s="24"/>
    </row>
    <row r="87" spans="2:21" ht="14.25" x14ac:dyDescent="0.2">
      <c r="B87" s="23"/>
      <c r="U87" s="24"/>
    </row>
    <row r="88" spans="2:21" ht="14.25" x14ac:dyDescent="0.2">
      <c r="B88" s="23"/>
      <c r="U88" s="24"/>
    </row>
    <row r="89" spans="2:21" ht="14.25" x14ac:dyDescent="0.2">
      <c r="B89" s="23"/>
      <c r="U89" s="24"/>
    </row>
    <row r="90" spans="2:21" ht="14.25" x14ac:dyDescent="0.2">
      <c r="B90" s="23"/>
      <c r="U90" s="24"/>
    </row>
    <row r="91" spans="2:21" ht="14.25" x14ac:dyDescent="0.2">
      <c r="B91" s="23"/>
      <c r="U91" s="24"/>
    </row>
    <row r="92" spans="2:21" ht="14.25" x14ac:dyDescent="0.2">
      <c r="B92" s="23"/>
      <c r="U92" s="24"/>
    </row>
    <row r="93" spans="2:21" ht="14.25" x14ac:dyDescent="0.2">
      <c r="B93" s="23"/>
      <c r="U93" s="24"/>
    </row>
    <row r="94" spans="2:21" ht="14.25" x14ac:dyDescent="0.2">
      <c r="B94" s="23"/>
      <c r="U94" s="24"/>
    </row>
    <row r="95" spans="2:21" ht="14.25" x14ac:dyDescent="0.2">
      <c r="B95" s="23"/>
      <c r="U95" s="24"/>
    </row>
    <row r="96" spans="2:21" ht="14.25" x14ac:dyDescent="0.2">
      <c r="B96" s="23"/>
      <c r="U96" s="24"/>
    </row>
    <row r="97" spans="2:21" ht="14.25" x14ac:dyDescent="0.2">
      <c r="B97" s="23"/>
      <c r="U97" s="24"/>
    </row>
    <row r="98" spans="2:21" ht="14.25" x14ac:dyDescent="0.2">
      <c r="B98" s="23"/>
      <c r="U98" s="24"/>
    </row>
    <row r="99" spans="2:21" ht="14.25" x14ac:dyDescent="0.2">
      <c r="B99" s="23"/>
      <c r="U99" s="24"/>
    </row>
    <row r="100" spans="2:21" ht="14.25" x14ac:dyDescent="0.2">
      <c r="B100" s="23"/>
      <c r="U100" s="24"/>
    </row>
    <row r="101" spans="2:21" ht="14.25" x14ac:dyDescent="0.2">
      <c r="B101" s="23"/>
      <c r="K101" s="390" t="s">
        <v>31</v>
      </c>
      <c r="L101" s="390"/>
      <c r="M101" s="390"/>
      <c r="N101" s="390"/>
      <c r="U101" s="24"/>
    </row>
    <row r="102" spans="2:21" ht="16.5" x14ac:dyDescent="0.25">
      <c r="B102" s="23"/>
      <c r="J102" s="168"/>
      <c r="K102" s="391" t="s">
        <v>106</v>
      </c>
      <c r="L102" s="391"/>
      <c r="M102" s="391"/>
      <c r="N102" s="391"/>
      <c r="U102" s="24"/>
    </row>
    <row r="103" spans="2:21" ht="14.25" x14ac:dyDescent="0.2">
      <c r="B103" s="23"/>
      <c r="U103" s="24"/>
    </row>
    <row r="104" spans="2:21" ht="14.25" x14ac:dyDescent="0.2">
      <c r="B104" s="23"/>
      <c r="U104" s="24"/>
    </row>
    <row r="105" spans="2:21" ht="14.25" x14ac:dyDescent="0.2">
      <c r="B105" s="23"/>
      <c r="J105" s="22" t="s">
        <v>22</v>
      </c>
      <c r="K105" s="22" t="s">
        <v>16</v>
      </c>
      <c r="L105" s="22" t="s">
        <v>10</v>
      </c>
      <c r="U105" s="24"/>
    </row>
    <row r="106" spans="2:21" ht="14.25" x14ac:dyDescent="0.2">
      <c r="B106" s="23"/>
      <c r="J106" s="22" t="s">
        <v>284</v>
      </c>
      <c r="K106" s="22">
        <v>100</v>
      </c>
      <c r="L106" s="26">
        <f>AVERAGE('Autodiagnóstico '!Q91:Q120)</f>
        <v>99.666666666666671</v>
      </c>
      <c r="U106" s="24"/>
    </row>
    <row r="107" spans="2:21" ht="14.25" x14ac:dyDescent="0.2">
      <c r="B107" s="23"/>
      <c r="J107" s="22" t="s">
        <v>288</v>
      </c>
      <c r="K107" s="22">
        <v>100</v>
      </c>
      <c r="L107" s="26" t="s">
        <v>5</v>
      </c>
      <c r="U107" s="24"/>
    </row>
    <row r="108" spans="2:21" ht="14.25" x14ac:dyDescent="0.2">
      <c r="B108" s="23"/>
      <c r="J108" s="22" t="s">
        <v>289</v>
      </c>
      <c r="K108" s="22">
        <v>100</v>
      </c>
      <c r="L108" s="26" t="s">
        <v>5</v>
      </c>
      <c r="U108" s="24"/>
    </row>
    <row r="109" spans="2:21" ht="14.25" x14ac:dyDescent="0.2">
      <c r="B109" s="23"/>
      <c r="J109" s="22" t="s">
        <v>290</v>
      </c>
      <c r="K109" s="22">
        <v>100</v>
      </c>
      <c r="L109" s="26" t="s">
        <v>5</v>
      </c>
      <c r="U109" s="24"/>
    </row>
    <row r="110" spans="2:21" ht="14.25" x14ac:dyDescent="0.2">
      <c r="B110" s="23"/>
      <c r="J110" s="22" t="s">
        <v>292</v>
      </c>
      <c r="K110" s="22">
        <v>100</v>
      </c>
      <c r="L110" s="22" t="s">
        <v>5</v>
      </c>
      <c r="U110" s="24"/>
    </row>
    <row r="111" spans="2:21" ht="14.25" x14ac:dyDescent="0.2">
      <c r="B111" s="23"/>
      <c r="U111" s="24"/>
    </row>
    <row r="112" spans="2:21" ht="14.25" x14ac:dyDescent="0.2">
      <c r="B112" s="23"/>
      <c r="U112" s="24"/>
    </row>
    <row r="113" spans="2:21" ht="14.25" x14ac:dyDescent="0.2">
      <c r="B113" s="23"/>
      <c r="U113" s="24"/>
    </row>
    <row r="114" spans="2:21" ht="14.25" x14ac:dyDescent="0.2">
      <c r="B114" s="23"/>
      <c r="U114" s="24"/>
    </row>
    <row r="115" spans="2:21" ht="14.25" x14ac:dyDescent="0.2">
      <c r="B115" s="23"/>
      <c r="U115" s="24"/>
    </row>
    <row r="116" spans="2:21" ht="14.25" x14ac:dyDescent="0.2">
      <c r="B116" s="23"/>
      <c r="U116" s="24"/>
    </row>
    <row r="117" spans="2:21" ht="14.25" x14ac:dyDescent="0.2">
      <c r="B117" s="23"/>
      <c r="U117" s="24"/>
    </row>
    <row r="118" spans="2:21" ht="14.25" x14ac:dyDescent="0.2">
      <c r="B118" s="23"/>
      <c r="U118" s="24"/>
    </row>
    <row r="119" spans="2:21" ht="14.25" x14ac:dyDescent="0.2">
      <c r="B119" s="23"/>
      <c r="U119" s="24"/>
    </row>
    <row r="120" spans="2:21" ht="14.25" x14ac:dyDescent="0.2">
      <c r="B120" s="23"/>
      <c r="U120" s="24"/>
    </row>
    <row r="121" spans="2:21" ht="14.25" x14ac:dyDescent="0.2">
      <c r="B121" s="23"/>
      <c r="U121" s="24"/>
    </row>
    <row r="122" spans="2:21" ht="14.25" x14ac:dyDescent="0.2">
      <c r="B122" s="23"/>
      <c r="U122" s="24"/>
    </row>
    <row r="123" spans="2:21" ht="14.25" x14ac:dyDescent="0.2">
      <c r="B123" s="23"/>
      <c r="U123" s="24"/>
    </row>
    <row r="124" spans="2:21" ht="14.25" x14ac:dyDescent="0.2">
      <c r="B124" s="23"/>
      <c r="U124" s="24"/>
    </row>
    <row r="125" spans="2:21" ht="14.25" x14ac:dyDescent="0.2">
      <c r="B125" s="23"/>
      <c r="U125" s="24"/>
    </row>
    <row r="126" spans="2:21" ht="14.25" x14ac:dyDescent="0.2">
      <c r="B126" s="23"/>
      <c r="K126" s="390" t="s">
        <v>32</v>
      </c>
      <c r="L126" s="390"/>
      <c r="M126" s="390"/>
      <c r="N126" s="390"/>
      <c r="U126" s="24"/>
    </row>
    <row r="127" spans="2:21" ht="16.5" x14ac:dyDescent="0.25">
      <c r="B127" s="23"/>
      <c r="J127" s="168"/>
      <c r="K127" s="391" t="s">
        <v>81</v>
      </c>
      <c r="L127" s="391"/>
      <c r="M127" s="391"/>
      <c r="N127" s="391"/>
      <c r="U127" s="24"/>
    </row>
    <row r="128" spans="2:21" ht="14.25" x14ac:dyDescent="0.2">
      <c r="B128" s="23"/>
      <c r="U128" s="24"/>
    </row>
    <row r="129" spans="2:21" ht="14.25" x14ac:dyDescent="0.2">
      <c r="B129" s="23"/>
      <c r="U129" s="24"/>
    </row>
    <row r="130" spans="2:21" ht="14.25" x14ac:dyDescent="0.2">
      <c r="B130" s="23"/>
      <c r="J130" s="22" t="s">
        <v>22</v>
      </c>
      <c r="K130" s="22" t="s">
        <v>16</v>
      </c>
      <c r="L130" s="22" t="s">
        <v>10</v>
      </c>
      <c r="U130" s="24"/>
    </row>
    <row r="131" spans="2:21" ht="14.25" x14ac:dyDescent="0.2">
      <c r="B131" s="23"/>
      <c r="J131" s="22" t="s">
        <v>80</v>
      </c>
      <c r="K131" s="22">
        <v>100</v>
      </c>
      <c r="L131" s="26">
        <f>AVERAGE('Autodiagnóstico '!Q121:Q145)</f>
        <v>100</v>
      </c>
      <c r="U131" s="24"/>
    </row>
    <row r="132" spans="2:21" ht="14.25" x14ac:dyDescent="0.2">
      <c r="B132" s="23"/>
      <c r="J132" s="22" t="s">
        <v>288</v>
      </c>
      <c r="K132" s="22">
        <v>100</v>
      </c>
      <c r="L132" s="26" t="s">
        <v>5</v>
      </c>
      <c r="U132" s="24"/>
    </row>
    <row r="133" spans="2:21" ht="14.25" x14ac:dyDescent="0.2">
      <c r="B133" s="23"/>
      <c r="J133" s="22" t="s">
        <v>289</v>
      </c>
      <c r="K133" s="22">
        <v>100</v>
      </c>
      <c r="L133" s="26" t="s">
        <v>5</v>
      </c>
      <c r="U133" s="24"/>
    </row>
    <row r="134" spans="2:21" ht="14.25" x14ac:dyDescent="0.2">
      <c r="B134" s="23"/>
      <c r="J134" s="22" t="s">
        <v>290</v>
      </c>
      <c r="K134" s="22">
        <v>100</v>
      </c>
      <c r="L134" s="26" t="s">
        <v>5</v>
      </c>
      <c r="U134" s="24"/>
    </row>
    <row r="135" spans="2:21" ht="14.25" x14ac:dyDescent="0.2">
      <c r="B135" s="23"/>
      <c r="J135" s="22" t="s">
        <v>292</v>
      </c>
      <c r="K135" s="22">
        <v>100</v>
      </c>
      <c r="L135" s="26" t="s">
        <v>5</v>
      </c>
      <c r="U135" s="24"/>
    </row>
    <row r="136" spans="2:21" ht="14.25" x14ac:dyDescent="0.2">
      <c r="B136" s="23"/>
      <c r="U136" s="24"/>
    </row>
    <row r="137" spans="2:21" ht="14.25" x14ac:dyDescent="0.2">
      <c r="B137" s="23"/>
      <c r="U137" s="24"/>
    </row>
    <row r="138" spans="2:21" ht="14.25" x14ac:dyDescent="0.2">
      <c r="B138" s="23"/>
      <c r="U138" s="24"/>
    </row>
    <row r="139" spans="2:21" ht="14.25" x14ac:dyDescent="0.2">
      <c r="B139" s="23"/>
      <c r="U139" s="24"/>
    </row>
    <row r="140" spans="2:21" ht="14.25" x14ac:dyDescent="0.2">
      <c r="B140" s="23"/>
      <c r="U140" s="24"/>
    </row>
    <row r="141" spans="2:21" ht="14.25" x14ac:dyDescent="0.2">
      <c r="B141" s="23"/>
      <c r="U141" s="24"/>
    </row>
    <row r="142" spans="2:21" ht="14.25" x14ac:dyDescent="0.2">
      <c r="B142" s="23"/>
      <c r="U142" s="24"/>
    </row>
    <row r="143" spans="2:21" ht="14.25" x14ac:dyDescent="0.2">
      <c r="B143" s="23"/>
      <c r="U143" s="24"/>
    </row>
    <row r="144" spans="2:21" ht="14.25" x14ac:dyDescent="0.2">
      <c r="B144" s="23"/>
      <c r="U144" s="24"/>
    </row>
    <row r="145" spans="2:21" ht="14.25" x14ac:dyDescent="0.2">
      <c r="B145" s="23"/>
      <c r="U145" s="24"/>
    </row>
    <row r="146" spans="2:21" ht="14.25" x14ac:dyDescent="0.2">
      <c r="B146" s="23"/>
      <c r="U146" s="24"/>
    </row>
    <row r="147" spans="2:21" ht="14.25" x14ac:dyDescent="0.2">
      <c r="B147" s="23"/>
      <c r="U147" s="24"/>
    </row>
    <row r="148" spans="2:21" ht="14.25" x14ac:dyDescent="0.2">
      <c r="B148" s="23"/>
      <c r="U148" s="24"/>
    </row>
    <row r="149" spans="2:21" ht="14.25" x14ac:dyDescent="0.2">
      <c r="B149" s="23"/>
      <c r="U149" s="24"/>
    </row>
    <row r="150" spans="2:21" ht="14.25" x14ac:dyDescent="0.2">
      <c r="B150" s="23"/>
      <c r="K150" s="390" t="s">
        <v>96</v>
      </c>
      <c r="L150" s="390"/>
      <c r="M150" s="390"/>
      <c r="N150" s="390"/>
      <c r="U150" s="24"/>
    </row>
    <row r="151" spans="2:21" ht="16.5" x14ac:dyDescent="0.25">
      <c r="B151" s="23"/>
      <c r="K151" s="391" t="s">
        <v>82</v>
      </c>
      <c r="L151" s="391"/>
      <c r="M151" s="391"/>
      <c r="N151" s="391"/>
      <c r="U151" s="24"/>
    </row>
    <row r="152" spans="2:21" ht="14.25" x14ac:dyDescent="0.2">
      <c r="B152" s="23"/>
      <c r="U152" s="24"/>
    </row>
    <row r="153" spans="2:21" ht="14.25" x14ac:dyDescent="0.2">
      <c r="B153" s="23"/>
      <c r="U153" s="24"/>
    </row>
    <row r="154" spans="2:21" ht="14.25" x14ac:dyDescent="0.2">
      <c r="B154" s="23"/>
      <c r="J154" s="22" t="s">
        <v>22</v>
      </c>
      <c r="K154" s="22" t="s">
        <v>16</v>
      </c>
      <c r="L154" s="22" t="s">
        <v>10</v>
      </c>
      <c r="U154" s="24"/>
    </row>
    <row r="155" spans="2:21" ht="14.25" x14ac:dyDescent="0.2">
      <c r="B155" s="23"/>
      <c r="J155" s="22" t="s">
        <v>83</v>
      </c>
      <c r="K155" s="22">
        <v>100</v>
      </c>
      <c r="L155" s="22">
        <f>AVERAGE('Autodiagnóstico '!Q146:Q170)</f>
        <v>99.6</v>
      </c>
      <c r="M155" s="26" t="s">
        <v>5</v>
      </c>
      <c r="U155" s="24"/>
    </row>
    <row r="156" spans="2:21" ht="14.25" x14ac:dyDescent="0.2">
      <c r="B156" s="23"/>
      <c r="J156" s="22" t="s">
        <v>84</v>
      </c>
      <c r="K156" s="22">
        <v>100</v>
      </c>
      <c r="L156" s="22">
        <f>AVERAGE('Autodiagnóstico '!Q171:Q195)</f>
        <v>99.2</v>
      </c>
      <c r="M156" s="26" t="s">
        <v>5</v>
      </c>
      <c r="U156" s="24"/>
    </row>
    <row r="157" spans="2:21" ht="14.25" x14ac:dyDescent="0.2">
      <c r="B157" s="23"/>
      <c r="M157" s="26" t="s">
        <v>5</v>
      </c>
      <c r="U157" s="24"/>
    </row>
    <row r="158" spans="2:21" ht="14.25" x14ac:dyDescent="0.2">
      <c r="B158" s="23"/>
      <c r="M158" s="26" t="s">
        <v>5</v>
      </c>
      <c r="U158" s="24"/>
    </row>
    <row r="159" spans="2:21" ht="14.25" x14ac:dyDescent="0.2">
      <c r="B159" s="23"/>
      <c r="M159" s="26" t="s">
        <v>5</v>
      </c>
      <c r="U159" s="24"/>
    </row>
    <row r="160" spans="2:21" ht="14.25" x14ac:dyDescent="0.2">
      <c r="B160" s="23"/>
      <c r="U160" s="24"/>
    </row>
    <row r="161" spans="2:21" ht="14.25" x14ac:dyDescent="0.2">
      <c r="B161" s="23"/>
      <c r="U161" s="24"/>
    </row>
    <row r="162" spans="2:21" ht="14.25" x14ac:dyDescent="0.2">
      <c r="B162" s="23"/>
      <c r="U162" s="24"/>
    </row>
    <row r="163" spans="2:21" ht="14.25" x14ac:dyDescent="0.2">
      <c r="B163" s="23"/>
      <c r="U163" s="24"/>
    </row>
    <row r="164" spans="2:21" ht="14.25" x14ac:dyDescent="0.2">
      <c r="B164" s="23"/>
      <c r="U164" s="24"/>
    </row>
    <row r="165" spans="2:21" ht="14.25" x14ac:dyDescent="0.2">
      <c r="B165" s="23"/>
      <c r="U165" s="24"/>
    </row>
    <row r="166" spans="2:21" ht="14.25" x14ac:dyDescent="0.2">
      <c r="B166" s="23"/>
      <c r="U166" s="24"/>
    </row>
    <row r="167" spans="2:21" ht="14.25" x14ac:dyDescent="0.2">
      <c r="B167" s="23"/>
      <c r="U167" s="24"/>
    </row>
    <row r="168" spans="2:21" ht="14.25" x14ac:dyDescent="0.2">
      <c r="B168" s="23"/>
      <c r="U168" s="24"/>
    </row>
    <row r="169" spans="2:21" ht="14.25" x14ac:dyDescent="0.2">
      <c r="B169" s="23"/>
      <c r="U169" s="24"/>
    </row>
    <row r="170" spans="2:21" ht="14.25" x14ac:dyDescent="0.2">
      <c r="B170" s="23"/>
      <c r="U170" s="24"/>
    </row>
    <row r="171" spans="2:21" ht="14.25" x14ac:dyDescent="0.2">
      <c r="B171" s="23"/>
      <c r="U171" s="24"/>
    </row>
    <row r="172" spans="2:21" ht="14.25" x14ac:dyDescent="0.2">
      <c r="B172" s="23"/>
      <c r="U172" s="24"/>
    </row>
    <row r="173" spans="2:21" ht="15" thickBot="1" x14ac:dyDescent="0.25">
      <c r="B173" s="28"/>
      <c r="C173" s="29"/>
      <c r="D173" s="29"/>
      <c r="E173" s="29"/>
      <c r="F173" s="29"/>
      <c r="G173" s="29"/>
      <c r="H173" s="29"/>
      <c r="I173" s="29"/>
      <c r="J173" s="29"/>
      <c r="K173" s="29"/>
      <c r="L173" s="29"/>
      <c r="M173" s="29"/>
      <c r="N173" s="29"/>
      <c r="O173" s="29"/>
      <c r="P173" s="29"/>
      <c r="Q173" s="29"/>
      <c r="R173" s="29"/>
      <c r="S173" s="29"/>
      <c r="T173" s="29"/>
      <c r="U173" s="30"/>
    </row>
    <row r="174" spans="2:21" ht="14.25" x14ac:dyDescent="0.2"/>
    <row r="175" spans="2:21" ht="14.25" x14ac:dyDescent="0.2"/>
    <row r="176" spans="2:21" ht="14.25" x14ac:dyDescent="0.2"/>
    <row r="177" spans="3:16" ht="14.25" x14ac:dyDescent="0.2">
      <c r="C177" s="31"/>
      <c r="D177" s="32"/>
      <c r="E177" s="32"/>
      <c r="F177" s="32"/>
      <c r="O177" s="33"/>
      <c r="P177" s="34"/>
    </row>
    <row r="178" spans="3:16" ht="14.25" x14ac:dyDescent="0.2">
      <c r="O178" s="33"/>
      <c r="P178" s="34"/>
    </row>
    <row r="179" spans="3:16" ht="14.25" x14ac:dyDescent="0.2">
      <c r="O179" s="33"/>
      <c r="P179" s="34"/>
    </row>
    <row r="180" spans="3:16" ht="14.25" x14ac:dyDescent="0.2"/>
    <row r="181" spans="3:16" ht="18" x14ac:dyDescent="0.25">
      <c r="K181" s="389" t="s">
        <v>20</v>
      </c>
      <c r="L181" s="389"/>
    </row>
    <row r="182" spans="3:16" ht="14.25" x14ac:dyDescent="0.2"/>
    <row r="183" spans="3:16" ht="14.25" x14ac:dyDescent="0.2"/>
    <row r="184" spans="3:16" ht="14.25" x14ac:dyDescent="0.2"/>
    <row r="185" spans="3:16" ht="14.25" x14ac:dyDescent="0.2"/>
    <row r="186" spans="3:16" ht="14.25" x14ac:dyDescent="0.2"/>
    <row r="187" spans="3:16" ht="14.25" x14ac:dyDescent="0.2"/>
    <row r="188" spans="3:16" ht="14.25" x14ac:dyDescent="0.2"/>
    <row r="189" spans="3:16" ht="14.25" x14ac:dyDescent="0.2"/>
    <row r="190" spans="3:16" ht="14.25" x14ac:dyDescent="0.2"/>
  </sheetData>
  <mergeCells count="12">
    <mergeCell ref="K181:L181"/>
    <mergeCell ref="C3:T3"/>
    <mergeCell ref="K51:N51"/>
    <mergeCell ref="J52:O52"/>
    <mergeCell ref="K76:N76"/>
    <mergeCell ref="J77:O77"/>
    <mergeCell ref="K101:N101"/>
    <mergeCell ref="K102:N102"/>
    <mergeCell ref="K126:N126"/>
    <mergeCell ref="K127:N127"/>
    <mergeCell ref="K150:N150"/>
    <mergeCell ref="K151:N15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4"/>
  <sheetViews>
    <sheetView showGridLines="0" tabSelected="1" zoomScale="70" zoomScaleNormal="70" workbookViewId="0">
      <pane xSplit="7" ySplit="10" topLeftCell="H47" activePane="bottomRight" state="frozen"/>
      <selection pane="topRight" activeCell="G1" sqref="G1"/>
      <selection pane="bottomLeft" activeCell="A7" sqref="A7"/>
      <selection pane="bottomRight" activeCell="I44" sqref="I44"/>
    </sheetView>
  </sheetViews>
  <sheetFormatPr baseColWidth="10" defaultColWidth="0" defaultRowHeight="0" customHeight="1" zeroHeight="1" x14ac:dyDescent="0.25"/>
  <cols>
    <col min="1" max="1" width="2.28515625" style="1" customWidth="1"/>
    <col min="2" max="2" width="1.5703125" style="1" customWidth="1"/>
    <col min="3" max="3" width="27.85546875" style="1" customWidth="1"/>
    <col min="4" max="4" width="34" style="2" customWidth="1"/>
    <col min="5" max="5" width="8.85546875" style="2" customWidth="1"/>
    <col min="6" max="6" width="48.28515625" style="1" customWidth="1"/>
    <col min="7" max="7" width="15.5703125" style="2" customWidth="1"/>
    <col min="8" max="8" width="29" style="1" customWidth="1"/>
    <col min="9" max="10" width="28.7109375" style="1" customWidth="1"/>
    <col min="11" max="11" width="1.42578125" style="1" customWidth="1"/>
    <col min="12" max="12" width="2.28515625" style="1" customWidth="1"/>
    <col min="13" max="23" width="0" style="1" hidden="1" customWidth="1"/>
    <col min="24" max="16384" width="11.42578125" style="1" hidden="1"/>
  </cols>
  <sheetData>
    <row r="1" spans="2:21" ht="12" customHeight="1" thickBot="1" x14ac:dyDescent="0.3"/>
    <row r="2" spans="2:21" ht="63.75" customHeight="1" x14ac:dyDescent="0.25">
      <c r="B2" s="10"/>
      <c r="C2" s="11"/>
      <c r="D2" s="12"/>
      <c r="E2" s="12"/>
      <c r="F2" s="11"/>
      <c r="G2" s="12"/>
      <c r="H2" s="11"/>
      <c r="I2" s="11"/>
      <c r="J2" s="11"/>
      <c r="K2" s="13"/>
    </row>
    <row r="3" spans="2:21" ht="32.25" customHeight="1" x14ac:dyDescent="0.25">
      <c r="B3" s="14"/>
      <c r="C3" s="397" t="s">
        <v>89</v>
      </c>
      <c r="D3" s="398"/>
      <c r="E3" s="398"/>
      <c r="F3" s="398"/>
      <c r="G3" s="398"/>
      <c r="H3" s="398"/>
      <c r="I3" s="398"/>
      <c r="J3" s="398"/>
      <c r="K3" s="15"/>
    </row>
    <row r="4" spans="2:21" ht="12" customHeight="1" x14ac:dyDescent="0.25">
      <c r="B4" s="14"/>
      <c r="K4" s="15"/>
    </row>
    <row r="5" spans="2:21" ht="30" customHeight="1" x14ac:dyDescent="0.25">
      <c r="B5" s="14"/>
      <c r="C5" s="407" t="s">
        <v>100</v>
      </c>
      <c r="D5" s="407"/>
      <c r="E5" s="407"/>
      <c r="F5" s="407"/>
      <c r="G5" s="407"/>
      <c r="H5" s="407"/>
      <c r="I5" s="407"/>
      <c r="J5" s="407"/>
      <c r="K5" s="15"/>
      <c r="L5" s="164"/>
      <c r="M5" s="164"/>
      <c r="N5" s="164"/>
      <c r="O5" s="164"/>
      <c r="P5" s="164"/>
      <c r="Q5" s="164"/>
      <c r="R5" s="164"/>
      <c r="S5" s="164"/>
      <c r="T5" s="164"/>
      <c r="U5" s="56"/>
    </row>
    <row r="6" spans="2:21" ht="30" customHeight="1" x14ac:dyDescent="0.25">
      <c r="B6" s="14"/>
      <c r="C6" s="407" t="s">
        <v>101</v>
      </c>
      <c r="D6" s="408"/>
      <c r="E6" s="408"/>
      <c r="F6" s="408"/>
      <c r="G6" s="408"/>
      <c r="H6" s="408"/>
      <c r="I6" s="408"/>
      <c r="J6" s="408"/>
      <c r="K6" s="15"/>
      <c r="L6" s="164"/>
      <c r="M6" s="164"/>
      <c r="N6" s="164"/>
      <c r="O6" s="164"/>
      <c r="P6" s="164"/>
      <c r="Q6" s="164"/>
      <c r="R6" s="164"/>
      <c r="S6" s="164"/>
      <c r="T6" s="164"/>
    </row>
    <row r="7" spans="2:21" ht="30" customHeight="1" x14ac:dyDescent="0.25">
      <c r="B7" s="14"/>
      <c r="C7" s="407" t="s">
        <v>102</v>
      </c>
      <c r="D7" s="408"/>
      <c r="E7" s="408"/>
      <c r="F7" s="408"/>
      <c r="G7" s="408"/>
      <c r="H7" s="408"/>
      <c r="I7" s="408"/>
      <c r="J7" s="408"/>
      <c r="K7" s="15"/>
      <c r="L7" s="164"/>
      <c r="M7" s="164"/>
      <c r="N7" s="164"/>
      <c r="O7" s="164"/>
      <c r="P7" s="164"/>
      <c r="Q7" s="164"/>
      <c r="R7" s="164"/>
      <c r="S7" s="164"/>
      <c r="T7" s="164"/>
    </row>
    <row r="8" spans="2:21" ht="30" customHeight="1" thickBot="1" x14ac:dyDescent="0.3">
      <c r="B8" s="14"/>
      <c r="C8" s="161"/>
      <c r="D8" s="161"/>
      <c r="E8" s="161"/>
      <c r="F8" s="161"/>
      <c r="G8" s="161"/>
      <c r="H8" s="161"/>
      <c r="I8" s="161"/>
      <c r="J8" s="161"/>
      <c r="K8" s="15"/>
      <c r="L8" s="161"/>
      <c r="M8" s="161"/>
      <c r="N8" s="161"/>
      <c r="O8" s="161"/>
      <c r="P8" s="161"/>
      <c r="Q8" s="161"/>
      <c r="R8" s="161"/>
      <c r="S8" s="161"/>
      <c r="T8" s="161"/>
    </row>
    <row r="9" spans="2:21" ht="32.25" customHeight="1" x14ac:dyDescent="0.25">
      <c r="B9" s="14"/>
      <c r="C9" s="399" t="s">
        <v>33</v>
      </c>
      <c r="D9" s="401" t="s">
        <v>12</v>
      </c>
      <c r="E9" s="409" t="s">
        <v>287</v>
      </c>
      <c r="F9" s="401" t="s">
        <v>13</v>
      </c>
      <c r="G9" s="401" t="s">
        <v>14</v>
      </c>
      <c r="H9" s="403" t="s">
        <v>86</v>
      </c>
      <c r="I9" s="403" t="s">
        <v>87</v>
      </c>
      <c r="J9" s="405" t="s">
        <v>88</v>
      </c>
      <c r="K9" s="15"/>
    </row>
    <row r="10" spans="2:21" ht="36" customHeight="1" x14ac:dyDescent="0.25">
      <c r="B10" s="16"/>
      <c r="C10" s="400"/>
      <c r="D10" s="402"/>
      <c r="E10" s="410"/>
      <c r="F10" s="402"/>
      <c r="G10" s="402"/>
      <c r="H10" s="404"/>
      <c r="I10" s="404"/>
      <c r="J10" s="406"/>
      <c r="K10" s="15"/>
    </row>
    <row r="11" spans="2:21" ht="64.5" customHeight="1" x14ac:dyDescent="0.25">
      <c r="B11" s="396"/>
      <c r="C11" s="393" t="s">
        <v>79</v>
      </c>
      <c r="D11" s="392" t="s">
        <v>75</v>
      </c>
      <c r="E11" s="169">
        <v>1</v>
      </c>
      <c r="F11" s="170" t="s">
        <v>109</v>
      </c>
      <c r="G11" s="171">
        <f>SUM('Autodiagnóstico '!Q11:Q15)</f>
        <v>100</v>
      </c>
      <c r="H11" s="182" t="s">
        <v>429</v>
      </c>
      <c r="I11" s="172" t="s">
        <v>428</v>
      </c>
      <c r="J11" s="173" t="s">
        <v>430</v>
      </c>
      <c r="K11" s="15"/>
    </row>
    <row r="12" spans="2:21" ht="58.5" customHeight="1" x14ac:dyDescent="0.25">
      <c r="B12" s="396"/>
      <c r="C12" s="393"/>
      <c r="D12" s="392"/>
      <c r="E12" s="169">
        <v>2</v>
      </c>
      <c r="F12" s="170" t="s">
        <v>110</v>
      </c>
      <c r="G12" s="171">
        <f>SUM('Autodiagnóstico '!Q16:Q20)</f>
        <v>100</v>
      </c>
      <c r="H12" s="182" t="s">
        <v>427</v>
      </c>
      <c r="I12" s="172" t="s">
        <v>428</v>
      </c>
      <c r="J12" s="173" t="s">
        <v>413</v>
      </c>
      <c r="K12" s="15"/>
    </row>
    <row r="13" spans="2:21" ht="50.25" customHeight="1" x14ac:dyDescent="0.25">
      <c r="B13" s="396"/>
      <c r="C13" s="393"/>
      <c r="D13" s="392"/>
      <c r="E13" s="169">
        <v>3</v>
      </c>
      <c r="F13" s="170" t="s">
        <v>111</v>
      </c>
      <c r="G13" s="171">
        <f>SUM('Autodiagnóstico '!Q21:Q25)</f>
        <v>100</v>
      </c>
      <c r="H13" s="172"/>
      <c r="I13" s="172"/>
      <c r="J13" s="173"/>
      <c r="K13" s="15"/>
    </row>
    <row r="14" spans="2:21" ht="50.25" customHeight="1" x14ac:dyDescent="0.25">
      <c r="B14" s="396"/>
      <c r="C14" s="393"/>
      <c r="D14" s="392"/>
      <c r="E14" s="169">
        <v>4</v>
      </c>
      <c r="F14" s="170" t="s">
        <v>212</v>
      </c>
      <c r="G14" s="171">
        <f>SUM('Autodiagnóstico '!Q26:Q30)</f>
        <v>100</v>
      </c>
      <c r="H14" s="182" t="s">
        <v>432</v>
      </c>
      <c r="I14" s="172" t="s">
        <v>431</v>
      </c>
      <c r="J14" s="173" t="s">
        <v>433</v>
      </c>
      <c r="K14" s="15"/>
    </row>
    <row r="15" spans="2:21" ht="77.45" customHeight="1" x14ac:dyDescent="0.25">
      <c r="B15" s="396"/>
      <c r="C15" s="393"/>
      <c r="D15" s="392"/>
      <c r="E15" s="169">
        <v>5</v>
      </c>
      <c r="F15" s="170" t="s">
        <v>112</v>
      </c>
      <c r="G15" s="171">
        <f>SUM('Autodiagnóstico '!Q31:Q35)</f>
        <v>100</v>
      </c>
      <c r="H15" s="182" t="s">
        <v>434</v>
      </c>
      <c r="I15" s="172" t="s">
        <v>435</v>
      </c>
      <c r="J15" s="181" t="s">
        <v>436</v>
      </c>
      <c r="K15" s="15"/>
    </row>
    <row r="16" spans="2:21" ht="83.45" customHeight="1" x14ac:dyDescent="0.25">
      <c r="B16" s="396"/>
      <c r="C16" s="393"/>
      <c r="D16" s="392"/>
      <c r="E16" s="169">
        <v>6</v>
      </c>
      <c r="F16" s="170" t="s">
        <v>107</v>
      </c>
      <c r="G16" s="171">
        <f>SUM('Autodiagnóstico '!Q36:Q40)</f>
        <v>100</v>
      </c>
      <c r="H16" s="182" t="s">
        <v>437</v>
      </c>
      <c r="I16" s="172" t="s">
        <v>438</v>
      </c>
      <c r="J16" s="181" t="s">
        <v>439</v>
      </c>
      <c r="K16" s="15"/>
    </row>
    <row r="17" spans="2:11" ht="59.25" customHeight="1" x14ac:dyDescent="0.25">
      <c r="B17" s="396"/>
      <c r="C17" s="393" t="s">
        <v>97</v>
      </c>
      <c r="D17" s="392" t="s">
        <v>76</v>
      </c>
      <c r="E17" s="169">
        <v>7</v>
      </c>
      <c r="F17" s="170" t="s">
        <v>108</v>
      </c>
      <c r="G17" s="171">
        <f>SUM('Autodiagnóstico '!Q41:Q45)</f>
        <v>100</v>
      </c>
      <c r="H17" s="180" t="s">
        <v>440</v>
      </c>
      <c r="I17" s="172" t="s">
        <v>438</v>
      </c>
      <c r="J17" s="181" t="s">
        <v>411</v>
      </c>
      <c r="K17" s="15"/>
    </row>
    <row r="18" spans="2:11" ht="66.75" customHeight="1" x14ac:dyDescent="0.25">
      <c r="B18" s="396"/>
      <c r="C18" s="393"/>
      <c r="D18" s="392"/>
      <c r="E18" s="169">
        <v>8</v>
      </c>
      <c r="F18" s="170" t="s">
        <v>227</v>
      </c>
      <c r="G18" s="171">
        <f>SUM('Autodiagnóstico '!Q46:Q50)</f>
        <v>100</v>
      </c>
      <c r="H18" s="172"/>
      <c r="I18" s="172"/>
      <c r="J18" s="173"/>
      <c r="K18" s="15"/>
    </row>
    <row r="19" spans="2:11" ht="59.25" customHeight="1" x14ac:dyDescent="0.25">
      <c r="B19" s="396"/>
      <c r="C19" s="393"/>
      <c r="D19" s="392"/>
      <c r="E19" s="169">
        <v>9</v>
      </c>
      <c r="F19" s="170" t="s">
        <v>228</v>
      </c>
      <c r="G19" s="171">
        <f>SUM('Autodiagnóstico '!Q51:Q55)</f>
        <v>100</v>
      </c>
      <c r="H19" s="180" t="s">
        <v>412</v>
      </c>
      <c r="I19" s="172" t="s">
        <v>438</v>
      </c>
      <c r="J19" s="181" t="s">
        <v>413</v>
      </c>
      <c r="K19" s="15"/>
    </row>
    <row r="20" spans="2:11" ht="48.75" customHeight="1" x14ac:dyDescent="0.25">
      <c r="B20" s="396"/>
      <c r="C20" s="393"/>
      <c r="D20" s="169" t="s">
        <v>77</v>
      </c>
      <c r="E20" s="169">
        <v>10</v>
      </c>
      <c r="F20" s="170" t="s">
        <v>233</v>
      </c>
      <c r="G20" s="171">
        <f>SUM('Autodiagnóstico '!Q56:Q60)</f>
        <v>98</v>
      </c>
      <c r="H20" s="182" t="s">
        <v>414</v>
      </c>
      <c r="I20" s="172" t="s">
        <v>438</v>
      </c>
      <c r="J20" s="181" t="s">
        <v>415</v>
      </c>
      <c r="K20" s="15"/>
    </row>
    <row r="21" spans="2:11" ht="72" customHeight="1" x14ac:dyDescent="0.25">
      <c r="B21" s="396"/>
      <c r="C21" s="393"/>
      <c r="D21" s="392" t="s">
        <v>0</v>
      </c>
      <c r="E21" s="169">
        <v>11</v>
      </c>
      <c r="F21" s="170" t="s">
        <v>135</v>
      </c>
      <c r="G21" s="171">
        <f>SUM('Autodiagnóstico '!Q61:Q65)</f>
        <v>98</v>
      </c>
      <c r="H21" s="182" t="s">
        <v>416</v>
      </c>
      <c r="I21" s="172" t="s">
        <v>438</v>
      </c>
      <c r="J21" s="181" t="s">
        <v>417</v>
      </c>
      <c r="K21" s="15"/>
    </row>
    <row r="22" spans="2:11" ht="55.5" customHeight="1" x14ac:dyDescent="0.25">
      <c r="B22" s="396"/>
      <c r="C22" s="393"/>
      <c r="D22" s="392"/>
      <c r="E22" s="169">
        <v>12</v>
      </c>
      <c r="F22" s="170" t="s">
        <v>136</v>
      </c>
      <c r="G22" s="171">
        <f>SUM('Autodiagnóstico '!Q66:Q70)</f>
        <v>100</v>
      </c>
      <c r="H22" s="172" t="s">
        <v>418</v>
      </c>
      <c r="I22" s="172" t="s">
        <v>438</v>
      </c>
      <c r="J22" s="181" t="s">
        <v>441</v>
      </c>
      <c r="K22" s="15"/>
    </row>
    <row r="23" spans="2:11" ht="56.25" customHeight="1" x14ac:dyDescent="0.25">
      <c r="B23" s="396"/>
      <c r="C23" s="393"/>
      <c r="D23" s="392"/>
      <c r="E23" s="169">
        <v>13</v>
      </c>
      <c r="F23" s="170" t="s">
        <v>137</v>
      </c>
      <c r="G23" s="171">
        <f>SUM('Autodiagnóstico '!Q71:Q75)</f>
        <v>100</v>
      </c>
      <c r="H23" s="172"/>
      <c r="I23" s="172"/>
      <c r="J23" s="173"/>
      <c r="K23" s="15"/>
    </row>
    <row r="24" spans="2:11" ht="52.5" customHeight="1" x14ac:dyDescent="0.25">
      <c r="B24" s="396"/>
      <c r="C24" s="393"/>
      <c r="D24" s="392"/>
      <c r="E24" s="169">
        <v>14</v>
      </c>
      <c r="F24" s="170" t="s">
        <v>234</v>
      </c>
      <c r="G24" s="171">
        <f>SUM('Autodiagnóstico '!Q76:Q80)</f>
        <v>100</v>
      </c>
      <c r="H24" s="172"/>
      <c r="I24" s="172"/>
      <c r="J24" s="173"/>
      <c r="K24" s="15"/>
    </row>
    <row r="25" spans="2:11" ht="49.5" customHeight="1" x14ac:dyDescent="0.25">
      <c r="B25" s="396"/>
      <c r="C25" s="393"/>
      <c r="D25" s="392" t="s">
        <v>78</v>
      </c>
      <c r="E25" s="169">
        <v>15</v>
      </c>
      <c r="F25" s="170" t="s">
        <v>138</v>
      </c>
      <c r="G25" s="171">
        <f>SUM('Autodiagnóstico '!Q81:Q85)</f>
        <v>100</v>
      </c>
      <c r="H25" s="172"/>
      <c r="I25" s="172"/>
      <c r="J25" s="173"/>
      <c r="K25" s="15"/>
    </row>
    <row r="26" spans="2:11" ht="41.25" customHeight="1" x14ac:dyDescent="0.25">
      <c r="B26" s="396"/>
      <c r="C26" s="393"/>
      <c r="D26" s="392"/>
      <c r="E26" s="169">
        <v>16</v>
      </c>
      <c r="F26" s="170" t="s">
        <v>242</v>
      </c>
      <c r="G26" s="171">
        <f>SUM('Autodiagnóstico '!Q86:Q90)</f>
        <v>100</v>
      </c>
      <c r="H26" s="172"/>
      <c r="I26" s="172"/>
      <c r="J26" s="173"/>
      <c r="K26" s="15"/>
    </row>
    <row r="27" spans="2:11" ht="71.25" customHeight="1" x14ac:dyDescent="0.25">
      <c r="B27" s="396"/>
      <c r="C27" s="393" t="s">
        <v>106</v>
      </c>
      <c r="D27" s="392" t="s">
        <v>243</v>
      </c>
      <c r="E27" s="169">
        <v>17</v>
      </c>
      <c r="F27" s="170" t="s">
        <v>213</v>
      </c>
      <c r="G27" s="171">
        <f>SUM('Autodiagnóstico '!Q91:Q95)</f>
        <v>100</v>
      </c>
      <c r="H27" s="172"/>
      <c r="I27" s="172"/>
      <c r="J27" s="173"/>
      <c r="K27" s="15"/>
    </row>
    <row r="28" spans="2:11" ht="44.25" customHeight="1" x14ac:dyDescent="0.25">
      <c r="B28" s="396"/>
      <c r="C28" s="393"/>
      <c r="D28" s="392"/>
      <c r="E28" s="169">
        <v>18</v>
      </c>
      <c r="F28" s="170" t="s">
        <v>139</v>
      </c>
      <c r="G28" s="171">
        <f>SUM('Autodiagnóstico '!Q96:Q100)</f>
        <v>98</v>
      </c>
      <c r="H28" s="182" t="s">
        <v>419</v>
      </c>
      <c r="I28" s="172" t="s">
        <v>438</v>
      </c>
      <c r="J28" s="181" t="s">
        <v>420</v>
      </c>
      <c r="K28" s="15"/>
    </row>
    <row r="29" spans="2:11" ht="66.75" customHeight="1" x14ac:dyDescent="0.25">
      <c r="B29" s="396"/>
      <c r="C29" s="393"/>
      <c r="D29" s="392"/>
      <c r="E29" s="169">
        <v>19</v>
      </c>
      <c r="F29" s="170" t="s">
        <v>140</v>
      </c>
      <c r="G29" s="171">
        <f>SUM('Autodiagnóstico '!Q101:Q105)</f>
        <v>100</v>
      </c>
      <c r="H29" s="172"/>
      <c r="I29" s="172"/>
      <c r="J29" s="173"/>
      <c r="K29" s="15"/>
    </row>
    <row r="30" spans="2:11" ht="48.75" customHeight="1" x14ac:dyDescent="0.25">
      <c r="B30" s="137"/>
      <c r="C30" s="393"/>
      <c r="D30" s="392"/>
      <c r="E30" s="169">
        <v>20</v>
      </c>
      <c r="F30" s="170" t="s">
        <v>244</v>
      </c>
      <c r="G30" s="171">
        <f>SUM('Autodiagnóstico '!Q106:Q110)</f>
        <v>100</v>
      </c>
      <c r="H30" s="172"/>
      <c r="I30" s="172"/>
      <c r="J30" s="173"/>
      <c r="K30" s="15"/>
    </row>
    <row r="31" spans="2:11" ht="47.25" customHeight="1" x14ac:dyDescent="0.25">
      <c r="B31" s="137"/>
      <c r="C31" s="393"/>
      <c r="D31" s="392"/>
      <c r="E31" s="169">
        <v>21</v>
      </c>
      <c r="F31" s="170" t="s">
        <v>248</v>
      </c>
      <c r="G31" s="171">
        <f>SUM('Autodiagnóstico '!Q111:Q115)</f>
        <v>100</v>
      </c>
      <c r="H31" s="172"/>
      <c r="I31" s="172"/>
      <c r="J31" s="173"/>
      <c r="K31" s="15"/>
    </row>
    <row r="32" spans="2:11" ht="90" customHeight="1" x14ac:dyDescent="0.25">
      <c r="B32" s="137"/>
      <c r="C32" s="393"/>
      <c r="D32" s="392"/>
      <c r="E32" s="169">
        <v>22</v>
      </c>
      <c r="F32" s="170" t="s">
        <v>253</v>
      </c>
      <c r="G32" s="171">
        <f>SUM('Autodiagnóstico '!Q116:Q120)</f>
        <v>100</v>
      </c>
      <c r="H32" s="172"/>
      <c r="I32" s="172"/>
      <c r="J32" s="173"/>
      <c r="K32" s="15"/>
    </row>
    <row r="33" spans="2:11" ht="84.75" customHeight="1" x14ac:dyDescent="0.25">
      <c r="B33" s="137"/>
      <c r="C33" s="393" t="s">
        <v>282</v>
      </c>
      <c r="D33" s="392" t="s">
        <v>80</v>
      </c>
      <c r="E33" s="169">
        <v>23</v>
      </c>
      <c r="F33" s="170" t="s">
        <v>257</v>
      </c>
      <c r="G33" s="171">
        <f>SUM('Autodiagnóstico '!Q121:Q125)</f>
        <v>100</v>
      </c>
      <c r="H33" s="172"/>
      <c r="I33" s="172"/>
      <c r="J33" s="173"/>
      <c r="K33" s="15"/>
    </row>
    <row r="34" spans="2:11" ht="63" customHeight="1" x14ac:dyDescent="0.25">
      <c r="B34" s="137"/>
      <c r="C34" s="393"/>
      <c r="D34" s="392"/>
      <c r="E34" s="169">
        <v>24</v>
      </c>
      <c r="F34" s="170" t="s">
        <v>210</v>
      </c>
      <c r="G34" s="171">
        <f>SUM('Autodiagnóstico '!Q126:Q130)</f>
        <v>100</v>
      </c>
      <c r="H34" s="172"/>
      <c r="I34" s="172"/>
      <c r="J34" s="173"/>
      <c r="K34" s="15"/>
    </row>
    <row r="35" spans="2:11" ht="64.5" customHeight="1" x14ac:dyDescent="0.25">
      <c r="B35" s="137"/>
      <c r="C35" s="393"/>
      <c r="D35" s="392"/>
      <c r="E35" s="169">
        <v>25</v>
      </c>
      <c r="F35" s="170" t="s">
        <v>215</v>
      </c>
      <c r="G35" s="171">
        <f>SUM('Autodiagnóstico '!Q131:Q135)</f>
        <v>100</v>
      </c>
      <c r="H35" s="172"/>
      <c r="I35" s="172"/>
      <c r="J35" s="173"/>
      <c r="K35" s="15"/>
    </row>
    <row r="36" spans="2:11" ht="42" customHeight="1" x14ac:dyDescent="0.25">
      <c r="B36" s="137"/>
      <c r="C36" s="393"/>
      <c r="D36" s="392"/>
      <c r="E36" s="169">
        <v>26</v>
      </c>
      <c r="F36" s="170" t="s">
        <v>141</v>
      </c>
      <c r="G36" s="171">
        <f>SUM('Autodiagnóstico '!Q136:Q140)</f>
        <v>100</v>
      </c>
      <c r="H36" s="172"/>
      <c r="I36" s="172"/>
      <c r="J36" s="173"/>
      <c r="K36" s="15"/>
    </row>
    <row r="37" spans="2:11" ht="66.75" customHeight="1" x14ac:dyDescent="0.25">
      <c r="B37" s="137"/>
      <c r="C37" s="393"/>
      <c r="D37" s="392"/>
      <c r="E37" s="169">
        <v>27</v>
      </c>
      <c r="F37" s="170" t="s">
        <v>142</v>
      </c>
      <c r="G37" s="171">
        <f>SUM('Autodiagnóstico '!Q141:Q145)</f>
        <v>100</v>
      </c>
      <c r="H37" s="172"/>
      <c r="I37" s="172"/>
      <c r="J37" s="173"/>
      <c r="K37" s="15"/>
    </row>
    <row r="38" spans="2:11" ht="57.75" customHeight="1" x14ac:dyDescent="0.25">
      <c r="B38" s="137"/>
      <c r="C38" s="393" t="s">
        <v>82</v>
      </c>
      <c r="D38" s="392" t="s">
        <v>83</v>
      </c>
      <c r="E38" s="169">
        <v>28</v>
      </c>
      <c r="F38" s="170" t="s">
        <v>187</v>
      </c>
      <c r="G38" s="171">
        <f>SUM('Autodiagnóstico '!Q146:Q150)</f>
        <v>100</v>
      </c>
      <c r="H38" s="172"/>
      <c r="I38" s="172"/>
      <c r="J38" s="173"/>
      <c r="K38" s="15"/>
    </row>
    <row r="39" spans="2:11" ht="93" customHeight="1" x14ac:dyDescent="0.25">
      <c r="B39" s="137"/>
      <c r="C39" s="393"/>
      <c r="D39" s="392"/>
      <c r="E39" s="169">
        <v>29</v>
      </c>
      <c r="F39" s="170" t="s">
        <v>188</v>
      </c>
      <c r="G39" s="171">
        <f>SUM('Autodiagnóstico '!Q151:Q155)</f>
        <v>100</v>
      </c>
      <c r="H39" s="172"/>
      <c r="I39" s="172"/>
      <c r="J39" s="173"/>
      <c r="K39" s="15"/>
    </row>
    <row r="40" spans="2:11" ht="66.75" customHeight="1" x14ac:dyDescent="0.25">
      <c r="B40" s="137"/>
      <c r="C40" s="393"/>
      <c r="D40" s="392"/>
      <c r="E40" s="169">
        <v>30</v>
      </c>
      <c r="F40" s="170" t="s">
        <v>189</v>
      </c>
      <c r="G40" s="171">
        <f>SUM('Autodiagnóstico '!Q156:Q160)</f>
        <v>100</v>
      </c>
      <c r="H40" s="172"/>
      <c r="I40" s="172"/>
      <c r="J40" s="173"/>
      <c r="K40" s="15"/>
    </row>
    <row r="41" spans="2:11" ht="64.900000000000006" customHeight="1" x14ac:dyDescent="0.25">
      <c r="B41" s="137"/>
      <c r="C41" s="393"/>
      <c r="D41" s="392"/>
      <c r="E41" s="169">
        <v>31</v>
      </c>
      <c r="F41" s="170" t="s">
        <v>190</v>
      </c>
      <c r="G41" s="171">
        <f>SUM('Autodiagnóstico '!Q161:Q165)</f>
        <v>100</v>
      </c>
      <c r="H41" s="172"/>
      <c r="I41" s="172"/>
      <c r="J41" s="173"/>
      <c r="K41" s="15"/>
    </row>
    <row r="42" spans="2:11" ht="87.75" customHeight="1" x14ac:dyDescent="0.25">
      <c r="B42" s="137"/>
      <c r="C42" s="393"/>
      <c r="D42" s="392"/>
      <c r="E42" s="169">
        <v>32</v>
      </c>
      <c r="F42" s="170" t="s">
        <v>266</v>
      </c>
      <c r="G42" s="171">
        <f>SUM('Autodiagnóstico '!Q166:Q170)</f>
        <v>98</v>
      </c>
      <c r="H42" s="182" t="s">
        <v>421</v>
      </c>
      <c r="I42" s="172" t="s">
        <v>438</v>
      </c>
      <c r="J42" s="181" t="s">
        <v>422</v>
      </c>
      <c r="K42" s="15"/>
    </row>
    <row r="43" spans="2:11" ht="90" customHeight="1" x14ac:dyDescent="0.25">
      <c r="B43" s="137"/>
      <c r="C43" s="393"/>
      <c r="D43" s="392" t="s">
        <v>84</v>
      </c>
      <c r="E43" s="169">
        <v>33</v>
      </c>
      <c r="F43" s="170" t="s">
        <v>285</v>
      </c>
      <c r="G43" s="171">
        <f>SUM('Autodiagnóstico '!Q171:Q175)</f>
        <v>98</v>
      </c>
      <c r="H43" s="182" t="s">
        <v>423</v>
      </c>
      <c r="I43" s="172" t="s">
        <v>438</v>
      </c>
      <c r="J43" s="181" t="s">
        <v>424</v>
      </c>
      <c r="K43" s="15"/>
    </row>
    <row r="44" spans="2:11" ht="72.75" customHeight="1" x14ac:dyDescent="0.25">
      <c r="B44" s="137"/>
      <c r="C44" s="393"/>
      <c r="D44" s="392"/>
      <c r="E44" s="169">
        <v>34</v>
      </c>
      <c r="F44" s="170" t="s">
        <v>286</v>
      </c>
      <c r="G44" s="171">
        <f>SUM('Autodiagnóstico '!Q176:Q180)</f>
        <v>98</v>
      </c>
      <c r="H44" s="182" t="s">
        <v>425</v>
      </c>
      <c r="I44" s="172" t="s">
        <v>438</v>
      </c>
      <c r="J44" s="181" t="s">
        <v>426</v>
      </c>
      <c r="K44" s="15"/>
    </row>
    <row r="45" spans="2:11" ht="103.15" customHeight="1" x14ac:dyDescent="0.25">
      <c r="B45" s="137"/>
      <c r="C45" s="393"/>
      <c r="D45" s="392"/>
      <c r="E45" s="169">
        <v>35</v>
      </c>
      <c r="F45" s="170" t="s">
        <v>218</v>
      </c>
      <c r="G45" s="171">
        <f>SUM('Autodiagnóstico '!Q181:Q185)</f>
        <v>100</v>
      </c>
      <c r="H45" s="172"/>
      <c r="I45" s="172"/>
      <c r="J45" s="173"/>
      <c r="K45" s="15"/>
    </row>
    <row r="46" spans="2:11" ht="72" customHeight="1" x14ac:dyDescent="0.25">
      <c r="B46" s="137"/>
      <c r="C46" s="393"/>
      <c r="D46" s="392"/>
      <c r="E46" s="169">
        <v>36</v>
      </c>
      <c r="F46" s="170" t="s">
        <v>191</v>
      </c>
      <c r="G46" s="171">
        <f>SUM('Autodiagnóstico '!Q186:Q190)</f>
        <v>100</v>
      </c>
      <c r="H46" s="172"/>
      <c r="I46" s="172"/>
      <c r="J46" s="173"/>
      <c r="K46" s="15"/>
    </row>
    <row r="47" spans="2:11" ht="85.15" customHeight="1" thickBot="1" x14ac:dyDescent="0.3">
      <c r="B47" s="137"/>
      <c r="C47" s="394"/>
      <c r="D47" s="395"/>
      <c r="E47" s="174">
        <v>37</v>
      </c>
      <c r="F47" s="175" t="s">
        <v>273</v>
      </c>
      <c r="G47" s="176">
        <f>SUM('Autodiagnóstico '!Q191:Q195)</f>
        <v>100</v>
      </c>
      <c r="H47" s="177"/>
      <c r="I47" s="177"/>
      <c r="J47" s="178"/>
      <c r="K47" s="15"/>
    </row>
    <row r="48" spans="2:11" ht="9" customHeight="1" thickBot="1" x14ac:dyDescent="0.3">
      <c r="B48" s="51"/>
      <c r="C48" s="134"/>
      <c r="D48" s="136"/>
      <c r="E48" s="136"/>
      <c r="F48" s="135"/>
      <c r="G48" s="136"/>
      <c r="H48" s="134"/>
      <c r="I48" s="134"/>
      <c r="J48" s="134"/>
      <c r="K48" s="17"/>
    </row>
    <row r="49" spans="3:20" ht="13.9" customHeight="1" x14ac:dyDescent="0.25"/>
    <row r="50" spans="3:20" ht="13.9" customHeight="1" x14ac:dyDescent="0.25">
      <c r="C50" s="161"/>
      <c r="D50" s="161"/>
      <c r="E50" s="161"/>
      <c r="F50" s="161"/>
      <c r="G50" s="161"/>
      <c r="H50" s="161"/>
      <c r="I50" s="161"/>
      <c r="J50" s="161"/>
      <c r="K50" s="161"/>
      <c r="L50" s="161"/>
      <c r="M50" s="161"/>
      <c r="N50" s="161"/>
      <c r="O50" s="161"/>
      <c r="P50" s="161"/>
      <c r="Q50" s="161"/>
      <c r="R50" s="161"/>
      <c r="S50" s="161"/>
      <c r="T50" s="161"/>
    </row>
    <row r="51" spans="3:20" ht="13.9" customHeight="1" x14ac:dyDescent="0.25"/>
    <row r="52" spans="3:20" ht="13.9" customHeight="1" x14ac:dyDescent="0.25"/>
    <row r="53" spans="3:20" ht="13.9" customHeight="1" x14ac:dyDescent="0.25"/>
    <row r="54" spans="3:20" ht="13.9" customHeight="1" x14ac:dyDescent="0.25"/>
    <row r="55" spans="3:20" ht="13.9" customHeight="1" x14ac:dyDescent="0.25"/>
    <row r="56" spans="3:20" ht="13.9" customHeight="1" x14ac:dyDescent="0.25">
      <c r="G56" s="39" t="s">
        <v>20</v>
      </c>
    </row>
    <row r="57" spans="3:20" ht="13.9" customHeight="1" x14ac:dyDescent="0.25"/>
    <row r="58" spans="3:20" ht="13.9" hidden="1" customHeight="1" x14ac:dyDescent="0.25"/>
    <row r="59" spans="3:20" ht="13.9" hidden="1" customHeight="1" x14ac:dyDescent="0.25"/>
    <row r="60" spans="3:20" ht="13.9" hidden="1" customHeight="1" x14ac:dyDescent="0.25"/>
    <row r="61" spans="3:20" ht="13.9" hidden="1" customHeight="1" x14ac:dyDescent="0.25"/>
    <row r="62" spans="3:20" ht="13.9" hidden="1" customHeight="1" x14ac:dyDescent="0.25"/>
    <row r="63" spans="3:20" ht="13.9" hidden="1" customHeight="1" x14ac:dyDescent="0.25"/>
    <row r="64" spans="3:20" ht="13.9" hidden="1" customHeight="1" x14ac:dyDescent="0.25"/>
    <row r="65" ht="14.25" hidden="1" customHeight="1" x14ac:dyDescent="0.25"/>
    <row r="66" ht="14.25" hidden="1" customHeight="1" x14ac:dyDescent="0.25"/>
    <row r="67" ht="14.25" hidden="1" customHeight="1" x14ac:dyDescent="0.25"/>
    <row r="68" ht="14.25" hidden="1" customHeight="1" x14ac:dyDescent="0.25"/>
    <row r="69" ht="14.25" hidden="1" customHeight="1" x14ac:dyDescent="0.25"/>
    <row r="70" ht="14.25" hidden="1" customHeight="1" x14ac:dyDescent="0.25"/>
    <row r="71" ht="14.25" hidden="1" customHeight="1" x14ac:dyDescent="0.25"/>
    <row r="72" ht="14.25" hidden="1" customHeight="1" x14ac:dyDescent="0.25"/>
    <row r="73" ht="14.25" hidden="1" customHeight="1" x14ac:dyDescent="0.25"/>
    <row r="74" ht="14.25" hidden="1" customHeight="1" x14ac:dyDescent="0.25"/>
  </sheetData>
  <protectedRanges>
    <protectedRange sqref="H11:J47" name="Planeacion_1"/>
  </protectedRanges>
  <mergeCells count="26">
    <mergeCell ref="B11:B29"/>
    <mergeCell ref="C3:J3"/>
    <mergeCell ref="C9:C10"/>
    <mergeCell ref="D9:D10"/>
    <mergeCell ref="F9:F10"/>
    <mergeCell ref="G9:G10"/>
    <mergeCell ref="H9:H10"/>
    <mergeCell ref="I9:I10"/>
    <mergeCell ref="J9:J10"/>
    <mergeCell ref="C5:J5"/>
    <mergeCell ref="C7:J7"/>
    <mergeCell ref="C6:J6"/>
    <mergeCell ref="E9:E10"/>
    <mergeCell ref="C27:C32"/>
    <mergeCell ref="D27:D32"/>
    <mergeCell ref="C11:C16"/>
    <mergeCell ref="C33:C37"/>
    <mergeCell ref="D33:D37"/>
    <mergeCell ref="C38:C47"/>
    <mergeCell ref="D38:D42"/>
    <mergeCell ref="D43:D47"/>
    <mergeCell ref="D11:D16"/>
    <mergeCell ref="C17:C26"/>
    <mergeCell ref="D17:D19"/>
    <mergeCell ref="D21:D24"/>
    <mergeCell ref="D25:D26"/>
  </mergeCells>
  <pageMargins left="0.7" right="0.7" top="0.75" bottom="0.75" header="0.3" footer="0.3"/>
  <pageSetup orientation="portrait" horizontalDpi="4294967294"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 </vt:lpstr>
      <vt:lpstr>Gráficas</vt:lpstr>
      <vt:lpstr>Plan de Acción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Departamento Administrativo de la Función Pública</dc:creator>
  <cp:lastModifiedBy>Aura Rosa</cp:lastModifiedBy>
  <cp:lastPrinted>2019-12-16T15:16:44Z</cp:lastPrinted>
  <dcterms:created xsi:type="dcterms:W3CDTF">2016-09-30T23:33:36Z</dcterms:created>
  <dcterms:modified xsi:type="dcterms:W3CDTF">2023-11-09T01:42:46Z</dcterms:modified>
</cp:coreProperties>
</file>