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firstSheet="5" activeTab="9"/>
  </bookViews>
  <sheets>
    <sheet name="Hoja1" sheetId="1" r:id="rId1"/>
    <sheet name="Hoja2" sheetId="2" r:id="rId2"/>
    <sheet name="Gráfico2" sheetId="3" r:id="rId3"/>
    <sheet name="Gráfico3" sheetId="4" r:id="rId4"/>
    <sheet name="Hoja3" sheetId="5" r:id="rId5"/>
    <sheet name="Gráfico1" sheetId="6" r:id="rId6"/>
    <sheet name="Hoja4" sheetId="7" r:id="rId7"/>
    <sheet name="Gráfico4" sheetId="8" r:id="rId8"/>
    <sheet name="Gráfico5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</sheets>
  <definedNames/>
  <calcPr fullCalcOnLoad="1"/>
</workbook>
</file>

<file path=xl/sharedStrings.xml><?xml version="1.0" encoding="utf-8"?>
<sst xmlns="http://schemas.openxmlformats.org/spreadsheetml/2006/main" count="79" uniqueCount="42">
  <si>
    <t>CUADRO No 1.      ESTACIÓN BREMEN</t>
  </si>
  <si>
    <t>VALORES TOTALES MENSUALES DE PRECIPITACIÓN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</si>
  <si>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</si>
  <si>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</si>
  <si>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</si>
  <si>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</si>
  <si>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</si>
  <si>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</si>
  <si>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</si>
  <si>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</si>
  <si>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</si>
  <si>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</si>
  <si>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</si>
  <si>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</si>
  <si>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</si>
  <si>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TOTAL/AÑO</t>
  </si>
  <si>
    <t>No hay registro</t>
  </si>
  <si>
    <t>Total/mes</t>
  </si>
  <si>
    <t>X / mes</t>
  </si>
  <si>
    <t>CUADRO No 2.   ESTACION BREMEN</t>
  </si>
  <si>
    <t xml:space="preserve">REGISTRO DE  MAXIMA INTENSIDAD  </t>
  </si>
  <si>
    <t>Y NUMERO DE DIAS LLUVIOSOS POR AÑO</t>
  </si>
  <si>
    <t>I. MAX</t>
  </si>
  <si>
    <t>DIAS/LLUVI</t>
  </si>
  <si>
    <t>SEP/BRE</t>
  </si>
  <si>
    <t>NOV/BRE</t>
  </si>
  <si>
    <t>DIC/BRE</t>
  </si>
  <si>
    <t>TOTALES</t>
  </si>
  <si>
    <t>PROM.</t>
  </si>
  <si>
    <t>CUADRO No 4.     BALANCE HIDRICO</t>
  </si>
  <si>
    <t>AÑO DE REGISTRO</t>
  </si>
  <si>
    <t>MESES</t>
  </si>
  <si>
    <t>PRECIPITACION</t>
  </si>
  <si>
    <t>EVAPORACION</t>
  </si>
  <si>
    <t xml:space="preserve">MAYO </t>
  </si>
  <si>
    <t>SEPTIEMBRE</t>
  </si>
  <si>
    <t>NOVIEMBRE</t>
  </si>
  <si>
    <t>DICIEMBRE</t>
  </si>
  <si>
    <t xml:space="preserve">             CUADRO No 3.REGISTROS MULTIANUALES DE LA DISTRIBUCIÓN DE DIAS LLUVIOSOS</t>
  </si>
  <si>
    <t>Armenia 12%</t>
  </si>
  <si>
    <t>Buenavista 4%</t>
  </si>
  <si>
    <t>calarca 17%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</si>
</sst>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Pts&quot;#,##0_);\(&quot;Pts&quot;#,##0\)"/>
    <numFmt numFmtId="165" formatCode="&quot;Pts&quot;#,##0_);[Red]\(&quot;Pts&quot;#,##0\)"/>
    <numFmt numFmtId="166" formatCode="&quot;Pts&quot;#,##0.00_);\(&quot;Pts&quot;#,##0.00\)"/>
    <numFmt numFmtId="167" formatCode="&quot;Pts&quot;#,##0.00_);[Red]\(&quot;Pts&quot;#,##0.00\)"/>
    <numFmt numFmtId="168" formatCode="_(&quot;Pts&quot;* #,##0_);_(&quot;Pts&quot;* \(#,##0\);_(&quot;Pts&quot;* &quot;-&quot;_);_(@_)"/>
    <numFmt numFmtId="169" formatCode="_(* #,##0_);_(* \(#,##0\);_(* &quot;-&quot;_);_(@_)"/>
    <numFmt numFmtId="170" formatCode="_(&quot;Pts&quot;* #,##0.00_);_(&quot;Pts&quot;* \(#,##0.00\);_(&quot;Pts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No 1.    REGISTRO MULTIANUAL DE LLUVIAS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025"/>
          <c:w val="0.97"/>
          <c:h val="0.85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2"/>
            <c:spPr>
              <a:ln w="12700">
                <a:solidFill>
                  <a:srgbClr val="FFFFFF"/>
                </a:solidFill>
              </a:ln>
            </c:spPr>
            <c:marker>
              <c:symbol val="auto"/>
            </c:marker>
          </c:dPt>
          <c:dPt>
            <c:idx val="23"/>
            <c:spPr>
              <a:ln w="12700">
                <a:solidFill>
                  <a:srgbClr val="FFFFFF"/>
                </a:solidFill>
              </a:ln>
            </c:spPr>
            <c:marker>
              <c:symbol val="auto"/>
            </c:marker>
          </c:dPt>
          <c:cat>
            <c:numRef>
              <c:f>Hoja3!$A$3:$A$30</c:f>
              <c:numCache>
                <c:ptCount val="2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</c:numCache>
            </c:numRef>
          </c:cat>
          <c:val>
            <c:numRef>
              <c:f>Hoja3!$B$3:$B$30</c:f>
              <c:numCache>
                <c:ptCount val="28"/>
                <c:pt idx="0">
                  <c:v>2080.2</c:v>
                </c:pt>
                <c:pt idx="1">
                  <c:v>2165.4</c:v>
                </c:pt>
                <c:pt idx="2">
                  <c:v>2730</c:v>
                </c:pt>
                <c:pt idx="3">
                  <c:v>3303.9</c:v>
                </c:pt>
                <c:pt idx="4">
                  <c:v>3697.7</c:v>
                </c:pt>
                <c:pt idx="5">
                  <c:v>2698.3</c:v>
                </c:pt>
                <c:pt idx="6">
                  <c:v>3404.8</c:v>
                </c:pt>
                <c:pt idx="7">
                  <c:v>2267.8</c:v>
                </c:pt>
                <c:pt idx="8">
                  <c:v>2300.3</c:v>
                </c:pt>
                <c:pt idx="9">
                  <c:v>2761.7</c:v>
                </c:pt>
                <c:pt idx="10">
                  <c:v>3063.2</c:v>
                </c:pt>
                <c:pt idx="11">
                  <c:v>2703.5</c:v>
                </c:pt>
                <c:pt idx="12">
                  <c:v>2766.8</c:v>
                </c:pt>
                <c:pt idx="13">
                  <c:v>3788.1</c:v>
                </c:pt>
                <c:pt idx="14">
                  <c:v>3086</c:v>
                </c:pt>
                <c:pt idx="15">
                  <c:v>2594.7</c:v>
                </c:pt>
                <c:pt idx="16">
                  <c:v>2453.3</c:v>
                </c:pt>
                <c:pt idx="17">
                  <c:v>3319.3</c:v>
                </c:pt>
                <c:pt idx="18">
                  <c:v>2952.9</c:v>
                </c:pt>
                <c:pt idx="19">
                  <c:v>2432.9</c:v>
                </c:pt>
                <c:pt idx="20">
                  <c:v>1870.3</c:v>
                </c:pt>
                <c:pt idx="21">
                  <c:v>1492.7</c:v>
                </c:pt>
                <c:pt idx="22">
                  <c:v>0</c:v>
                </c:pt>
                <c:pt idx="23">
                  <c:v>1955.6</c:v>
                </c:pt>
                <c:pt idx="24">
                  <c:v>2522.3</c:v>
                </c:pt>
                <c:pt idx="25">
                  <c:v>3296.8</c:v>
                </c:pt>
                <c:pt idx="26">
                  <c:v>2866.9</c:v>
                </c:pt>
                <c:pt idx="27">
                  <c:v>3034.1</c:v>
                </c:pt>
              </c:numCache>
            </c:numRef>
          </c:val>
          <c:smooth val="0"/>
        </c:ser>
        <c:marker val="1"/>
        <c:axId val="61375374"/>
        <c:axId val="15507455"/>
      </c:lineChart>
      <c:catAx>
        <c:axId val="61375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-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07455"/>
        <c:crosses val="autoZero"/>
        <c:auto val="0"/>
        <c:lblOffset val="100"/>
        <c:noMultiLvlLbl val="0"/>
      </c:catAx>
      <c:valAx>
        <c:axId val="15507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753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No 2.   COMPARACION AÑOS DE MAYOR Y MENOR PRECIPITACION
</a:t>
            </a:r>
          </a:p>
        </c:rich>
      </c:tx>
      <c:layout>
        <c:manualLayout>
          <c:xMode val="factor"/>
          <c:yMode val="factor"/>
          <c:x val="0.004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4"/>
          <c:w val="0.9747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Hoja3!$D$3:$O$3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</c:v>
                </c:pt>
                <c:pt idx="9">
                  <c:v>OCTUBRE</c:v>
                </c:pt>
                <c:pt idx="10">
                  <c:v>NOVIEM</c:v>
                </c:pt>
                <c:pt idx="11">
                  <c:v>DICIEM</c:v>
                </c:pt>
              </c:strCache>
            </c:strRef>
          </c:cat>
          <c:val>
            <c:numRef>
              <c:f>Hoja3!$D$4:$O$4</c:f>
              <c:numCache>
                <c:ptCount val="12"/>
                <c:pt idx="0">
                  <c:v>387.4</c:v>
                </c:pt>
                <c:pt idx="1">
                  <c:v>314.5</c:v>
                </c:pt>
                <c:pt idx="2">
                  <c:v>295.2</c:v>
                </c:pt>
                <c:pt idx="3">
                  <c:v>297.6</c:v>
                </c:pt>
                <c:pt idx="4">
                  <c:v>350.4</c:v>
                </c:pt>
                <c:pt idx="5">
                  <c:v>281.8</c:v>
                </c:pt>
                <c:pt idx="6">
                  <c:v>150.9</c:v>
                </c:pt>
                <c:pt idx="7">
                  <c:v>248.9</c:v>
                </c:pt>
                <c:pt idx="8">
                  <c:v>317.8</c:v>
                </c:pt>
                <c:pt idx="9">
                  <c:v>517.4</c:v>
                </c:pt>
                <c:pt idx="10">
                  <c:v>401.6</c:v>
                </c:pt>
                <c:pt idx="11">
                  <c:v>224.6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Hoja3!$D$3:$O$3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</c:v>
                </c:pt>
                <c:pt idx="9">
                  <c:v>OCTUBRE</c:v>
                </c:pt>
                <c:pt idx="10">
                  <c:v>NOVIEM</c:v>
                </c:pt>
                <c:pt idx="11">
                  <c:v>DICIEM</c:v>
                </c:pt>
              </c:strCache>
            </c:strRef>
          </c:cat>
          <c:val>
            <c:numRef>
              <c:f>Hoja3!$D$5:$O$5</c:f>
              <c:numCache>
                <c:ptCount val="12"/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Hoja3!$D$3:$O$3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</c:v>
                </c:pt>
                <c:pt idx="9">
                  <c:v>OCTUBRE</c:v>
                </c:pt>
                <c:pt idx="10">
                  <c:v>NOVIEM</c:v>
                </c:pt>
                <c:pt idx="11">
                  <c:v>DICIEM</c:v>
                </c:pt>
              </c:strCache>
            </c:strRef>
          </c:cat>
          <c:val>
            <c:numRef>
              <c:f>Hoja3!$D$6:$O$6</c:f>
              <c:numCache>
                <c:ptCount val="12"/>
                <c:pt idx="0">
                  <c:v>156.3</c:v>
                </c:pt>
                <c:pt idx="1">
                  <c:v>72.2</c:v>
                </c:pt>
                <c:pt idx="2">
                  <c:v>99.2</c:v>
                </c:pt>
                <c:pt idx="3">
                  <c:v>41.4</c:v>
                </c:pt>
                <c:pt idx="4">
                  <c:v>125.3</c:v>
                </c:pt>
                <c:pt idx="5">
                  <c:v>67.7</c:v>
                </c:pt>
                <c:pt idx="6">
                  <c:v>71.6</c:v>
                </c:pt>
                <c:pt idx="7">
                  <c:v>87.9</c:v>
                </c:pt>
                <c:pt idx="8">
                  <c:v>96.5</c:v>
                </c:pt>
                <c:pt idx="9">
                  <c:v>161.8</c:v>
                </c:pt>
                <c:pt idx="10">
                  <c:v>349.8</c:v>
                </c:pt>
                <c:pt idx="11">
                  <c:v>163</c:v>
                </c:pt>
              </c:numCache>
            </c:numRef>
          </c:val>
          <c:smooth val="0"/>
        </c:ser>
        <c:marker val="1"/>
        <c:axId val="5349368"/>
        <c:axId val="48144313"/>
      </c:lineChart>
      <c:catAx>
        <c:axId val="534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44313"/>
        <c:crosses val="autoZero"/>
        <c:auto val="0"/>
        <c:lblOffset val="100"/>
        <c:noMultiLvlLbl val="0"/>
      </c:catAx>
      <c:valAx>
        <c:axId val="48144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93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No3.   DISTRIBUCION MULTIANUAL DE DIAS LLUVIOSOS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85"/>
          <c:w val="0.818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Hoja4!$A$38</c:f>
              <c:strCache>
                <c:ptCount val="1"/>
                <c:pt idx="0">
                  <c:v>1984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Hoja4!$B$38:$M$38</c:f>
              <c:numCache>
                <c:ptCount val="12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26</c:v>
                </c:pt>
                <c:pt idx="5">
                  <c:v>23</c:v>
                </c:pt>
                <c:pt idx="6">
                  <c:v>16</c:v>
                </c:pt>
                <c:pt idx="7">
                  <c:v>14</c:v>
                </c:pt>
                <c:pt idx="8">
                  <c:v>22</c:v>
                </c:pt>
                <c:pt idx="9">
                  <c:v>25</c:v>
                </c:pt>
                <c:pt idx="10">
                  <c:v>23</c:v>
                </c:pt>
                <c:pt idx="11">
                  <c:v>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Hoja4!$A$39</c:f>
              <c:strCache>
                <c:ptCount val="1"/>
                <c:pt idx="0">
                  <c:v>1992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Hoja4!$B$39:$M$39</c:f>
              <c:numCach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18</c:v>
                </c:pt>
                <c:pt idx="10">
                  <c:v>20</c:v>
                </c:pt>
                <c:pt idx="11">
                  <c:v>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Hoja4!$A$40</c:f>
              <c:strCache>
                <c:ptCount val="1"/>
                <c:pt idx="0">
                  <c:v>PROM.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Hoja4!$B$40:$M$40</c:f>
              <c:numCache>
                <c:ptCount val="12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12</c:v>
                </c:pt>
                <c:pt idx="7">
                  <c:v>12</c:v>
                </c:pt>
                <c:pt idx="8">
                  <c:v>17</c:v>
                </c:pt>
                <c:pt idx="9">
                  <c:v>24</c:v>
                </c:pt>
                <c:pt idx="10">
                  <c:v>24</c:v>
                </c:pt>
                <c:pt idx="11">
                  <c:v>20</c:v>
                </c:pt>
              </c:numCache>
            </c:numRef>
          </c:val>
          <c:smooth val="1"/>
        </c:ser>
        <c:axId val="30645634"/>
        <c:axId val="7375251"/>
      </c:lineChart>
      <c:catAx>
        <c:axId val="3064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75251"/>
        <c:crosses val="autoZero"/>
        <c:auto val="0"/>
        <c:lblOffset val="100"/>
        <c:noMultiLvlLbl val="0"/>
      </c:catAx>
      <c:valAx>
        <c:axId val="737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DIAS LLUVIOSOS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45634"/>
        <c:crossesAt val="1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7975"/>
          <c:y val="0.7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No 4. BALANCE HIDRICO AÑO1997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825"/>
          <c:w val="0.732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Hoja5!$A$4</c:f>
              <c:strCache>
                <c:ptCount val="1"/>
                <c:pt idx="0">
                  <c:v>MESES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Hoja5!$A$5:$A$16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Hoja5!$B$4</c:f>
              <c:strCache>
                <c:ptCount val="1"/>
                <c:pt idx="0">
                  <c:v>PRECIPITACION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Hoja5!$B$5:$B$16</c:f>
              <c:numCache>
                <c:ptCount val="12"/>
                <c:pt idx="0">
                  <c:v>467</c:v>
                </c:pt>
                <c:pt idx="1">
                  <c:v>197</c:v>
                </c:pt>
                <c:pt idx="2">
                  <c:v>238</c:v>
                </c:pt>
                <c:pt idx="3">
                  <c:v>252</c:v>
                </c:pt>
                <c:pt idx="4">
                  <c:v>106</c:v>
                </c:pt>
                <c:pt idx="5">
                  <c:v>325</c:v>
                </c:pt>
                <c:pt idx="6">
                  <c:v>64</c:v>
                </c:pt>
                <c:pt idx="7">
                  <c:v>6</c:v>
                </c:pt>
                <c:pt idx="8">
                  <c:v>189</c:v>
                </c:pt>
                <c:pt idx="9">
                  <c:v>372</c:v>
                </c:pt>
                <c:pt idx="10">
                  <c:v>589</c:v>
                </c:pt>
                <c:pt idx="11">
                  <c:v>59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Hoja5!$C$4</c:f>
              <c:strCache>
                <c:ptCount val="1"/>
                <c:pt idx="0">
                  <c:v>EVAPORACION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Hoja5!$C$5:$C$16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13</c:v>
                </c:pt>
                <c:pt idx="4">
                  <c:v>20</c:v>
                </c:pt>
                <c:pt idx="5">
                  <c:v>9</c:v>
                </c:pt>
                <c:pt idx="6">
                  <c:v>30</c:v>
                </c:pt>
                <c:pt idx="7">
                  <c:v>44</c:v>
                </c:pt>
                <c:pt idx="8">
                  <c:v>40</c:v>
                </c:pt>
                <c:pt idx="9">
                  <c:v>24</c:v>
                </c:pt>
                <c:pt idx="10">
                  <c:v>33</c:v>
                </c:pt>
                <c:pt idx="11">
                  <c:v>16</c:v>
                </c:pt>
              </c:numCache>
            </c:numRef>
          </c:val>
          <c:smooth val="1"/>
        </c:ser>
        <c:axId val="66377260"/>
        <c:axId val="60524429"/>
      </c:lineChart>
      <c:catAx>
        <c:axId val="6637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24429"/>
        <c:crosses val="autoZero"/>
        <c:auto val="0"/>
        <c:lblOffset val="100"/>
        <c:noMultiLvlLbl val="0"/>
      </c:catAx>
      <c:valAx>
        <c:axId val="6052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m.m de agua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772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88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No 5.  BALANCE HIDRICO AÑO1998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825"/>
          <c:w val="0.712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Hoja5!$A$4</c:f>
              <c:strCache>
                <c:ptCount val="1"/>
                <c:pt idx="0">
                  <c:v>MESES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Hoja5!$D$4</c:f>
              <c:strCache>
                <c:ptCount val="1"/>
                <c:pt idx="0">
                  <c:v>PRECIPITACION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Hoja5!$D$5:$D$15</c:f>
              <c:numCache>
                <c:ptCount val="11"/>
                <c:pt idx="0">
                  <c:v>58</c:v>
                </c:pt>
                <c:pt idx="1">
                  <c:v>125</c:v>
                </c:pt>
                <c:pt idx="2">
                  <c:v>352</c:v>
                </c:pt>
                <c:pt idx="3">
                  <c:v>325</c:v>
                </c:pt>
                <c:pt idx="4">
                  <c:v>364</c:v>
                </c:pt>
                <c:pt idx="5">
                  <c:v>103</c:v>
                </c:pt>
                <c:pt idx="6">
                  <c:v>184</c:v>
                </c:pt>
                <c:pt idx="7">
                  <c:v>192</c:v>
                </c:pt>
                <c:pt idx="8">
                  <c:v>356</c:v>
                </c:pt>
                <c:pt idx="9">
                  <c:v>430</c:v>
                </c:pt>
                <c:pt idx="10">
                  <c:v>445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Hoja5!$E$4</c:f>
              <c:strCache>
                <c:ptCount val="1"/>
                <c:pt idx="0">
                  <c:v>EVAPORACION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Hoja5!$E$5:$E$15</c:f>
              <c:numCache>
                <c:ptCount val="11"/>
                <c:pt idx="0">
                  <c:v>20</c:v>
                </c:pt>
                <c:pt idx="1">
                  <c:v>14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42</c:v>
                </c:pt>
                <c:pt idx="7">
                  <c:v>17</c:v>
                </c:pt>
                <c:pt idx="8">
                  <c:v>11</c:v>
                </c:pt>
                <c:pt idx="9">
                  <c:v>13</c:v>
                </c:pt>
                <c:pt idx="10">
                  <c:v>9</c:v>
                </c:pt>
              </c:numCache>
            </c:numRef>
          </c:val>
          <c:smooth val="1"/>
        </c:ser>
        <c:axId val="7848950"/>
        <c:axId val="3531687"/>
      </c:lineChart>
      <c:catAx>
        <c:axId val="784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1687"/>
        <c:crosses val="autoZero"/>
        <c:auto val="0"/>
        <c:lblOffset val="100"/>
        <c:noMultiLvlLbl val="0"/>
      </c:catAx>
      <c:valAx>
        <c:axId val="3531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m.m de agua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48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85625"/>
          <c:w val="0.21925"/>
          <c:h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11811024" footer="0.511811024"/>
  <pageSetup horizontalDpi="240" verticalDpi="240" orientation="landscape"/>
  <headerFooter>
    <oddHeader>&amp;A</oddHeader>
    <oddFooter>Página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.1811023622047245" header="0.5118110236220472" footer="0.7874015748031497"/>
  <pageSetup horizontalDpi="240" verticalDpi="240" orientation="landscape"/>
  <headerFooter>
    <oddHeader>&amp;A</oddHeader>
    <oddFooter>Página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38" right="0.75" top="1" bottom="1" header="0.76" footer="0.511811024"/>
  <pageSetup horizontalDpi="360" verticalDpi="360" orientation="portrait"/>
  <headerFooter>
    <oddHeader>&amp;A</oddHeader>
    <oddFooter>Página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5" top="1" bottom="1" header="0.9055118110236221" footer="0.5118110236220472"/>
  <pageSetup horizontalDpi="360" verticalDpi="360" orientation="portrait"/>
  <headerFooter>
    <oddHeader>&amp;A</oddHeader>
    <oddFooter>Página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1.31" right="0.75" top="1" bottom="1" header="0.87" footer="0.511811024"/>
  <pageSetup horizontalDpi="360" verticalDpi="360" orientation="portrait"/>
  <headerFooter>
    <oddHeader>&amp;A</oddHeader>
    <oddFooter>Página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0.1045</cdr:y>
    </cdr:from>
    <cdr:to>
      <cdr:x>0.98025</cdr:x>
      <cdr:y>0.87975</cdr:y>
    </cdr:to>
    <cdr:sp>
      <cdr:nvSpPr>
        <cdr:cNvPr id="1" name="Line 4"/>
        <cdr:cNvSpPr>
          <a:spLocks/>
        </cdr:cNvSpPr>
      </cdr:nvSpPr>
      <cdr:spPr>
        <a:xfrm flipV="1">
          <a:off x="9286875" y="762000"/>
          <a:ext cx="0" cy="5667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0.1065</cdr:y>
    </cdr:from>
    <cdr:to>
      <cdr:x>0.9785</cdr:x>
      <cdr:y>0.1065</cdr:y>
    </cdr:to>
    <cdr:sp>
      <cdr:nvSpPr>
        <cdr:cNvPr id="2" name="Line 5"/>
        <cdr:cNvSpPr>
          <a:spLocks/>
        </cdr:cNvSpPr>
      </cdr:nvSpPr>
      <cdr:spPr>
        <a:xfrm>
          <a:off x="962025" y="771525"/>
          <a:ext cx="830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7305675"/>
    <xdr:graphicFrame>
      <xdr:nvGraphicFramePr>
        <xdr:cNvPr id="1" name="Shape 1025"/>
        <xdr:cNvGraphicFramePr/>
      </xdr:nvGraphicFramePr>
      <xdr:xfrm>
        <a:off x="0" y="0"/>
        <a:ext cx="94773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0.448</cdr:y>
    </cdr:from>
    <cdr:to>
      <cdr:x>0.44575</cdr:x>
      <cdr:y>0.5035</cdr:y>
    </cdr:to>
    <cdr:sp>
      <cdr:nvSpPr>
        <cdr:cNvPr id="1" name="Texto 1"/>
        <cdr:cNvSpPr txBox="1">
          <a:spLocks noChangeArrowheads="1"/>
        </cdr:cNvSpPr>
      </cdr:nvSpPr>
      <cdr:spPr>
        <a:xfrm>
          <a:off x="3810000" y="28860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1984
</a:t>
          </a:r>
        </a:p>
      </cdr:txBody>
    </cdr:sp>
  </cdr:relSizeAnchor>
  <cdr:relSizeAnchor xmlns:cdr="http://schemas.openxmlformats.org/drawingml/2006/chartDrawing">
    <cdr:from>
      <cdr:x>0.5175</cdr:x>
      <cdr:y>0.80875</cdr:y>
    </cdr:from>
    <cdr:to>
      <cdr:x>0.56025</cdr:x>
      <cdr:y>0.86425</cdr:y>
    </cdr:to>
    <cdr:sp>
      <cdr:nvSpPr>
        <cdr:cNvPr id="2" name="Texto 2"/>
        <cdr:cNvSpPr txBox="1">
          <a:spLocks noChangeArrowheads="1"/>
        </cdr:cNvSpPr>
      </cdr:nvSpPr>
      <cdr:spPr>
        <a:xfrm>
          <a:off x="4895850" y="52101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6448425"/>
    <xdr:graphicFrame>
      <xdr:nvGraphicFramePr>
        <xdr:cNvPr id="1" name="Shape 1025"/>
        <xdr:cNvGraphicFramePr/>
      </xdr:nvGraphicFramePr>
      <xdr:xfrm>
        <a:off x="0" y="0"/>
        <a:ext cx="94773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0.184</cdr:y>
    </cdr:from>
    <cdr:to>
      <cdr:x>0.5595</cdr:x>
      <cdr:y>0.20925</cdr:y>
    </cdr:to>
    <cdr:sp>
      <cdr:nvSpPr>
        <cdr:cNvPr id="1" name="Texto 1"/>
        <cdr:cNvSpPr txBox="1">
          <a:spLocks noChangeArrowheads="1"/>
        </cdr:cNvSpPr>
      </cdr:nvSpPr>
      <cdr:spPr>
        <a:xfrm>
          <a:off x="2609850" y="1743075"/>
          <a:ext cx="1409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AÑO HUMEDO</a:t>
          </a:r>
        </a:p>
      </cdr:txBody>
    </cdr:sp>
  </cdr:relSizeAnchor>
  <cdr:relSizeAnchor xmlns:cdr="http://schemas.openxmlformats.org/drawingml/2006/chartDrawing">
    <cdr:from>
      <cdr:x>0.61775</cdr:x>
      <cdr:y>0.71075</cdr:y>
    </cdr:from>
    <cdr:to>
      <cdr:x>0.7855</cdr:x>
      <cdr:y>0.74025</cdr:y>
    </cdr:to>
    <cdr:sp>
      <cdr:nvSpPr>
        <cdr:cNvPr id="2" name="Texto 2"/>
        <cdr:cNvSpPr txBox="1">
          <a:spLocks noChangeArrowheads="1"/>
        </cdr:cNvSpPr>
      </cdr:nvSpPr>
      <cdr:spPr>
        <a:xfrm>
          <a:off x="4429125" y="6734175"/>
          <a:ext cx="1200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AÑO SECO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818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1037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341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9">
      <selection activeCell="B34" sqref="B34"/>
    </sheetView>
  </sheetViews>
  <sheetFormatPr defaultColWidth="11.421875" defaultRowHeight="12.75"/>
  <cols>
    <col min="1" max="1" width="7.7109375" style="0" customWidth="1"/>
    <col min="2" max="12" width="10.7109375" style="0" customWidth="1"/>
    <col min="13" max="13" width="9.00390625" style="0" customWidth="1"/>
    <col min="14" max="14" width="13.00390625" style="0" customWidth="1"/>
  </cols>
  <sheetData>
    <row r="1" spans="1:14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5" ht="12.75">
      <c r="A5" s="4">
        <v>1971</v>
      </c>
      <c r="B5" s="3">
        <v>0</v>
      </c>
      <c r="C5" s="3">
        <v>0</v>
      </c>
      <c r="D5" s="3">
        <v>0</v>
      </c>
      <c r="E5" s="3">
        <v>370.8</v>
      </c>
      <c r="F5" s="3">
        <v>281.5</v>
      </c>
      <c r="G5" s="3">
        <v>233.4</v>
      </c>
      <c r="H5" s="3">
        <v>46.2</v>
      </c>
      <c r="I5" s="3">
        <v>191.7</v>
      </c>
      <c r="J5" s="3">
        <v>151.2</v>
      </c>
      <c r="K5" s="3">
        <v>312</v>
      </c>
      <c r="L5" s="3">
        <v>354.8</v>
      </c>
      <c r="M5" s="3">
        <v>138.6</v>
      </c>
      <c r="N5" s="3">
        <v>2080.2</v>
      </c>
      <c r="O5" s="3"/>
    </row>
    <row r="6" spans="1:14" ht="12.75">
      <c r="A6" s="4">
        <v>1972</v>
      </c>
      <c r="B6" s="3">
        <v>250.8</v>
      </c>
      <c r="C6" s="3">
        <v>258</v>
      </c>
      <c r="D6" s="3">
        <v>252.6</v>
      </c>
      <c r="E6" s="3">
        <v>186</v>
      </c>
      <c r="F6" s="3">
        <v>138.6</v>
      </c>
      <c r="G6" s="3">
        <v>101.4</v>
      </c>
      <c r="H6" s="3">
        <v>100.8</v>
      </c>
      <c r="I6" s="3">
        <v>104.4</v>
      </c>
      <c r="J6" s="3">
        <v>97.8</v>
      </c>
      <c r="K6" s="3">
        <v>109.2</v>
      </c>
      <c r="L6" s="3">
        <v>354.6</v>
      </c>
      <c r="M6" s="3">
        <v>211.2</v>
      </c>
      <c r="N6" s="3">
        <v>2165.4</v>
      </c>
    </row>
    <row r="7" spans="1:14" ht="12.75">
      <c r="A7" s="4">
        <v>1973</v>
      </c>
      <c r="B7" s="3">
        <v>46.8</v>
      </c>
      <c r="C7" s="3">
        <v>32.7</v>
      </c>
      <c r="D7" s="3">
        <v>236.3</v>
      </c>
      <c r="E7" s="3">
        <v>247.3</v>
      </c>
      <c r="F7" s="3">
        <v>164.3</v>
      </c>
      <c r="G7" s="3">
        <v>194</v>
      </c>
      <c r="H7" s="3">
        <v>216.8</v>
      </c>
      <c r="I7" s="3">
        <v>199.1</v>
      </c>
      <c r="J7" s="3">
        <v>243.6</v>
      </c>
      <c r="K7" s="3">
        <v>312.2</v>
      </c>
      <c r="L7" s="3">
        <v>425.8</v>
      </c>
      <c r="M7" s="3">
        <v>411.1</v>
      </c>
      <c r="N7" s="3">
        <v>2730</v>
      </c>
    </row>
    <row r="8" spans="1:14" ht="12.75">
      <c r="A8" s="4">
        <v>1974</v>
      </c>
      <c r="B8" s="3">
        <v>445.8</v>
      </c>
      <c r="C8" s="3">
        <v>427.2</v>
      </c>
      <c r="D8" s="3">
        <v>486.2</v>
      </c>
      <c r="E8" s="3">
        <v>284.2</v>
      </c>
      <c r="F8" s="3">
        <v>214.5</v>
      </c>
      <c r="G8" s="3">
        <v>90.1</v>
      </c>
      <c r="H8" s="3">
        <v>63</v>
      </c>
      <c r="I8" s="3">
        <v>94.4</v>
      </c>
      <c r="J8" s="3">
        <v>176.8</v>
      </c>
      <c r="K8" s="3">
        <v>410.9</v>
      </c>
      <c r="L8" s="3">
        <v>383.3</v>
      </c>
      <c r="M8" s="3">
        <v>227.5</v>
      </c>
      <c r="N8" s="3">
        <v>3303.9</v>
      </c>
    </row>
    <row r="9" spans="1:14" ht="12.75">
      <c r="A9" s="4">
        <v>1975</v>
      </c>
      <c r="B9" s="3">
        <v>188.8</v>
      </c>
      <c r="C9" s="3">
        <v>382.8</v>
      </c>
      <c r="D9" s="3">
        <v>330.2</v>
      </c>
      <c r="E9" s="3">
        <v>241.3</v>
      </c>
      <c r="F9" s="3">
        <v>342.6</v>
      </c>
      <c r="G9" s="3">
        <v>179.2</v>
      </c>
      <c r="H9" s="3">
        <v>221</v>
      </c>
      <c r="I9" s="3">
        <v>126.7</v>
      </c>
      <c r="J9" s="3">
        <v>201.4</v>
      </c>
      <c r="K9" s="3">
        <v>343.4</v>
      </c>
      <c r="L9" s="3">
        <v>575.5</v>
      </c>
      <c r="M9" s="3">
        <v>564.8</v>
      </c>
      <c r="N9" s="3">
        <v>3697.7</v>
      </c>
    </row>
    <row r="10" spans="1:14" ht="12.75">
      <c r="A10" s="4">
        <v>1976</v>
      </c>
      <c r="B10" s="3">
        <v>199.6</v>
      </c>
      <c r="C10" s="3">
        <v>306.1</v>
      </c>
      <c r="D10" s="3">
        <v>339.6</v>
      </c>
      <c r="E10" s="3">
        <v>232.1</v>
      </c>
      <c r="F10" s="3">
        <v>205.8</v>
      </c>
      <c r="G10" s="3">
        <v>143.3</v>
      </c>
      <c r="H10" s="3">
        <v>2.4</v>
      </c>
      <c r="I10" s="3">
        <v>51</v>
      </c>
      <c r="J10" s="3">
        <v>142.9</v>
      </c>
      <c r="K10" s="3">
        <v>517</v>
      </c>
      <c r="L10" s="3">
        <v>286.6</v>
      </c>
      <c r="M10" s="3">
        <v>271.9</v>
      </c>
      <c r="N10" s="3">
        <v>2698.3</v>
      </c>
    </row>
    <row r="11" spans="1:14" ht="12.75">
      <c r="A11" s="4">
        <v>1977</v>
      </c>
      <c r="B11" s="3">
        <v>199</v>
      </c>
      <c r="C11" s="3">
        <v>264.5</v>
      </c>
      <c r="D11" s="3">
        <v>282.2</v>
      </c>
      <c r="E11" s="3">
        <v>527.6</v>
      </c>
      <c r="F11" s="3">
        <v>197.4</v>
      </c>
      <c r="G11" s="3">
        <v>341.7</v>
      </c>
      <c r="H11" s="3">
        <v>123.5</v>
      </c>
      <c r="I11" s="3">
        <v>221.2</v>
      </c>
      <c r="J11" s="3">
        <v>201</v>
      </c>
      <c r="K11" s="3">
        <v>361.7</v>
      </c>
      <c r="L11" s="3">
        <v>392.6</v>
      </c>
      <c r="M11" s="3">
        <v>292.4</v>
      </c>
      <c r="N11" s="3">
        <v>3404.8</v>
      </c>
    </row>
    <row r="12" spans="1:14" ht="12.75">
      <c r="A12" s="4">
        <v>1978</v>
      </c>
      <c r="B12" s="3">
        <v>224.3</v>
      </c>
      <c r="C12" s="3">
        <v>147.4</v>
      </c>
      <c r="D12" s="3">
        <v>242.6</v>
      </c>
      <c r="E12" s="3">
        <v>138.8</v>
      </c>
      <c r="F12" s="3">
        <v>168</v>
      </c>
      <c r="G12" s="3">
        <v>119.6</v>
      </c>
      <c r="H12" s="3">
        <v>155.4</v>
      </c>
      <c r="I12" s="3">
        <v>37.2</v>
      </c>
      <c r="J12" s="3">
        <v>201</v>
      </c>
      <c r="K12" s="3">
        <v>351.1</v>
      </c>
      <c r="L12" s="3">
        <v>238.9</v>
      </c>
      <c r="M12" s="3">
        <v>243.5</v>
      </c>
      <c r="N12" s="3">
        <v>2267.8</v>
      </c>
    </row>
    <row r="13" spans="1:14" ht="12.75">
      <c r="A13" s="4">
        <v>1979</v>
      </c>
      <c r="B13" s="3">
        <v>111.1</v>
      </c>
      <c r="C13" s="3">
        <v>37.3</v>
      </c>
      <c r="D13" s="3">
        <v>212.5</v>
      </c>
      <c r="E13" s="3">
        <v>266.3</v>
      </c>
      <c r="F13" s="3">
        <v>0.5</v>
      </c>
      <c r="G13" s="3">
        <v>95</v>
      </c>
      <c r="H13" s="3">
        <v>129.4</v>
      </c>
      <c r="I13" s="3">
        <v>210</v>
      </c>
      <c r="J13" s="3">
        <v>232.9</v>
      </c>
      <c r="K13" s="3">
        <v>363.8</v>
      </c>
      <c r="L13" s="3">
        <v>514.9</v>
      </c>
      <c r="M13" s="3">
        <v>126.6</v>
      </c>
      <c r="N13" s="3">
        <v>2300.3</v>
      </c>
    </row>
    <row r="14" spans="1:14" ht="12.75">
      <c r="A14" s="4">
        <v>1980</v>
      </c>
      <c r="B14" s="3">
        <v>228.2</v>
      </c>
      <c r="C14" s="3">
        <v>271.5</v>
      </c>
      <c r="D14" s="3">
        <v>38</v>
      </c>
      <c r="E14" s="3">
        <v>246</v>
      </c>
      <c r="F14" s="3">
        <v>168.1</v>
      </c>
      <c r="G14" s="3">
        <v>191.3</v>
      </c>
      <c r="H14" s="3">
        <v>91.3</v>
      </c>
      <c r="I14" s="3">
        <v>114</v>
      </c>
      <c r="J14" s="3">
        <v>211.3</v>
      </c>
      <c r="K14" s="3">
        <v>437.4</v>
      </c>
      <c r="L14" s="3">
        <v>367</v>
      </c>
      <c r="M14" s="3">
        <v>397.6</v>
      </c>
      <c r="N14" s="3">
        <v>2761.7</v>
      </c>
    </row>
    <row r="15" spans="1:14" ht="12.75">
      <c r="A15" s="4">
        <v>1981</v>
      </c>
      <c r="B15" s="3">
        <v>62.3</v>
      </c>
      <c r="C15" s="3">
        <v>183.3</v>
      </c>
      <c r="D15" s="3">
        <v>321.3</v>
      </c>
      <c r="E15" s="3">
        <v>381.7</v>
      </c>
      <c r="F15" s="3">
        <v>376.7</v>
      </c>
      <c r="G15" s="3">
        <v>230.5</v>
      </c>
      <c r="H15" s="3">
        <v>55.6</v>
      </c>
      <c r="I15" s="3">
        <v>117.4</v>
      </c>
      <c r="J15" s="3">
        <v>149.3</v>
      </c>
      <c r="K15" s="3">
        <v>441.7</v>
      </c>
      <c r="L15" s="3">
        <v>418.2</v>
      </c>
      <c r="M15" s="3">
        <v>325.2</v>
      </c>
      <c r="N15" s="3">
        <v>3063.2</v>
      </c>
    </row>
    <row r="16" spans="1:14" ht="12.75">
      <c r="A16" s="4">
        <v>1982</v>
      </c>
      <c r="B16" s="3">
        <v>289.3</v>
      </c>
      <c r="C16" s="3">
        <v>322.3</v>
      </c>
      <c r="D16" s="3">
        <v>270.4</v>
      </c>
      <c r="E16" s="3">
        <v>368.2</v>
      </c>
      <c r="F16" s="3">
        <v>277.6</v>
      </c>
      <c r="G16" s="3">
        <v>33</v>
      </c>
      <c r="H16" s="3">
        <v>47.4</v>
      </c>
      <c r="I16" s="3">
        <v>0.8</v>
      </c>
      <c r="J16" s="3">
        <v>102.3</v>
      </c>
      <c r="K16" s="3">
        <v>312.8</v>
      </c>
      <c r="L16" s="3">
        <v>382.4</v>
      </c>
      <c r="M16" s="3">
        <v>297</v>
      </c>
      <c r="N16" s="3">
        <v>2703.5</v>
      </c>
    </row>
    <row r="17" spans="1:14" ht="12.75">
      <c r="A17" s="4">
        <v>1983</v>
      </c>
      <c r="B17" s="3">
        <v>166.1</v>
      </c>
      <c r="C17" s="3">
        <v>148</v>
      </c>
      <c r="D17" s="3">
        <v>360.1</v>
      </c>
      <c r="E17" s="3">
        <v>322.4</v>
      </c>
      <c r="F17" s="3">
        <v>320.3</v>
      </c>
      <c r="G17" s="3">
        <v>176.6</v>
      </c>
      <c r="H17" s="3">
        <v>56</v>
      </c>
      <c r="I17" s="3">
        <v>122.9</v>
      </c>
      <c r="J17" s="3">
        <v>98.3</v>
      </c>
      <c r="K17" s="3">
        <v>335.9</v>
      </c>
      <c r="L17" s="3">
        <v>266</v>
      </c>
      <c r="M17" s="3">
        <v>394.2</v>
      </c>
      <c r="N17" s="3">
        <v>2766.8</v>
      </c>
    </row>
    <row r="18" spans="1:14" ht="12.75">
      <c r="A18" s="4">
        <v>1984</v>
      </c>
      <c r="B18" s="3">
        <v>387.4</v>
      </c>
      <c r="C18" s="3">
        <v>314.5</v>
      </c>
      <c r="D18" s="3">
        <v>295.2</v>
      </c>
      <c r="E18" s="3">
        <v>297.6</v>
      </c>
      <c r="F18" s="3">
        <v>350.4</v>
      </c>
      <c r="G18" s="3">
        <v>281.8</v>
      </c>
      <c r="H18" s="3">
        <v>150.9</v>
      </c>
      <c r="I18" s="3">
        <v>248.9</v>
      </c>
      <c r="J18" s="3">
        <v>317.8</v>
      </c>
      <c r="K18" s="3">
        <v>517.4</v>
      </c>
      <c r="L18" s="3">
        <v>401.6</v>
      </c>
      <c r="M18" s="3">
        <v>224.6</v>
      </c>
      <c r="N18" s="3">
        <v>3788.1</v>
      </c>
    </row>
    <row r="19" spans="1:14" ht="12.75">
      <c r="A19" s="4">
        <v>1985</v>
      </c>
      <c r="B19" s="3">
        <v>373.9</v>
      </c>
      <c r="C19" s="3">
        <v>40.9</v>
      </c>
      <c r="D19" s="3">
        <v>281.3</v>
      </c>
      <c r="E19" s="3">
        <v>404.7</v>
      </c>
      <c r="F19" s="3">
        <v>160</v>
      </c>
      <c r="G19" s="3">
        <v>34.3</v>
      </c>
      <c r="H19" s="3">
        <v>77.9</v>
      </c>
      <c r="I19" s="3">
        <v>220.2</v>
      </c>
      <c r="J19" s="3">
        <v>260.1</v>
      </c>
      <c r="K19" s="3">
        <v>627.1</v>
      </c>
      <c r="L19" s="3">
        <v>283</v>
      </c>
      <c r="M19" s="3">
        <v>322.6</v>
      </c>
      <c r="N19" s="3">
        <v>3086</v>
      </c>
    </row>
    <row r="20" spans="1:14" ht="12.75">
      <c r="A20" s="4">
        <v>1986</v>
      </c>
      <c r="B20" s="3">
        <v>314.1</v>
      </c>
      <c r="C20" s="3">
        <v>300.1</v>
      </c>
      <c r="D20" s="3">
        <v>200.7</v>
      </c>
      <c r="E20" s="3">
        <v>255.9</v>
      </c>
      <c r="F20" s="3">
        <v>219</v>
      </c>
      <c r="G20" s="3">
        <v>133.7</v>
      </c>
      <c r="H20" s="3">
        <v>2.5</v>
      </c>
      <c r="I20" s="3">
        <v>44.9</v>
      </c>
      <c r="J20" s="3">
        <v>143.4</v>
      </c>
      <c r="K20" s="3">
        <v>487.7</v>
      </c>
      <c r="L20" s="3">
        <v>300.6</v>
      </c>
      <c r="M20" s="3">
        <v>192.1</v>
      </c>
      <c r="N20" s="3">
        <v>2594.7</v>
      </c>
    </row>
    <row r="21" spans="1:14" ht="12.75">
      <c r="A21" s="4">
        <v>1987</v>
      </c>
      <c r="B21" s="3">
        <v>36.8</v>
      </c>
      <c r="C21" s="3">
        <v>165.1</v>
      </c>
      <c r="D21" s="3">
        <v>166.5</v>
      </c>
      <c r="E21" s="3">
        <v>247.4</v>
      </c>
      <c r="F21" s="3">
        <v>255</v>
      </c>
      <c r="G21" s="3">
        <v>30.3</v>
      </c>
      <c r="H21" s="3">
        <v>146.6</v>
      </c>
      <c r="I21" s="3">
        <v>73.4</v>
      </c>
      <c r="J21" s="3">
        <v>216.4</v>
      </c>
      <c r="K21" s="3">
        <v>523.8</v>
      </c>
      <c r="L21" s="3">
        <v>403.9</v>
      </c>
      <c r="M21" s="3">
        <v>188.1</v>
      </c>
      <c r="N21" s="3">
        <v>2453.3</v>
      </c>
    </row>
    <row r="22" spans="1:14" ht="12.75">
      <c r="A22" s="4">
        <v>1988</v>
      </c>
      <c r="B22" s="3">
        <v>133.2</v>
      </c>
      <c r="C22" s="3">
        <v>157.7</v>
      </c>
      <c r="D22" s="3">
        <v>208.4</v>
      </c>
      <c r="E22" s="3">
        <v>310.5</v>
      </c>
      <c r="F22" s="3">
        <v>243.2</v>
      </c>
      <c r="G22" s="3">
        <v>250.9</v>
      </c>
      <c r="H22" s="3">
        <v>203.1</v>
      </c>
      <c r="I22" s="3">
        <v>275.5</v>
      </c>
      <c r="J22" s="3">
        <v>214.2</v>
      </c>
      <c r="K22" s="3">
        <v>350.6</v>
      </c>
      <c r="L22" s="3">
        <v>559</v>
      </c>
      <c r="M22" s="3">
        <v>413</v>
      </c>
      <c r="N22" s="3">
        <v>3319.3</v>
      </c>
    </row>
    <row r="23" spans="1:14" ht="12.75">
      <c r="A23" s="4">
        <v>1989</v>
      </c>
      <c r="B23" s="3">
        <v>332.6</v>
      </c>
      <c r="C23" s="3">
        <v>276.5</v>
      </c>
      <c r="D23" s="3">
        <v>274.1</v>
      </c>
      <c r="E23" s="3">
        <v>260.4</v>
      </c>
      <c r="F23" s="3">
        <v>160.9</v>
      </c>
      <c r="G23" s="3">
        <v>183</v>
      </c>
      <c r="H23" s="3">
        <v>158.3</v>
      </c>
      <c r="I23" s="3">
        <v>121.5</v>
      </c>
      <c r="J23" s="3">
        <v>203.7</v>
      </c>
      <c r="K23" s="3">
        <v>234.7</v>
      </c>
      <c r="L23" s="3">
        <v>452.8</v>
      </c>
      <c r="M23" s="3">
        <v>294.4</v>
      </c>
      <c r="N23" s="3">
        <v>2952.9</v>
      </c>
    </row>
    <row r="24" spans="1:14" ht="12.75">
      <c r="A24" s="4">
        <v>1990</v>
      </c>
      <c r="B24" s="3">
        <v>224.3</v>
      </c>
      <c r="C24" s="3">
        <v>138.2</v>
      </c>
      <c r="D24" s="3">
        <v>185.5</v>
      </c>
      <c r="E24" s="3">
        <v>296.1</v>
      </c>
      <c r="F24" s="3">
        <v>167.8</v>
      </c>
      <c r="G24" s="3">
        <v>118.4</v>
      </c>
      <c r="H24" s="3">
        <v>116.8</v>
      </c>
      <c r="I24" s="3">
        <v>82.5</v>
      </c>
      <c r="J24" s="3">
        <v>153.4</v>
      </c>
      <c r="K24" s="3">
        <v>384.8</v>
      </c>
      <c r="L24" s="3">
        <v>254.2</v>
      </c>
      <c r="M24" s="3">
        <v>310.9</v>
      </c>
      <c r="N24" s="3">
        <v>2432.9</v>
      </c>
    </row>
    <row r="25" spans="1:14" ht="12.75">
      <c r="A25" s="4">
        <v>1991</v>
      </c>
      <c r="B25" s="3">
        <v>243.9</v>
      </c>
      <c r="C25" s="3">
        <v>119.4</v>
      </c>
      <c r="D25" s="3">
        <v>97.2</v>
      </c>
      <c r="E25" s="3">
        <v>226.5</v>
      </c>
      <c r="F25" s="3">
        <v>293.5</v>
      </c>
      <c r="G25" s="3">
        <v>104.6</v>
      </c>
      <c r="H25" s="3">
        <v>51.7</v>
      </c>
      <c r="I25" s="3">
        <v>71.3</v>
      </c>
      <c r="J25" s="3">
        <v>0</v>
      </c>
      <c r="K25" s="3">
        <v>182.1</v>
      </c>
      <c r="L25" s="3">
        <v>257.6</v>
      </c>
      <c r="M25" s="3">
        <v>222.5</v>
      </c>
      <c r="N25" s="3">
        <v>1870.3</v>
      </c>
    </row>
    <row r="26" spans="1:14" ht="12.75">
      <c r="A26" s="4">
        <v>1992</v>
      </c>
      <c r="B26" s="3">
        <v>156.3</v>
      </c>
      <c r="C26" s="3">
        <v>72.2</v>
      </c>
      <c r="D26" s="3">
        <v>99.2</v>
      </c>
      <c r="E26" s="3">
        <v>41.4</v>
      </c>
      <c r="F26" s="3">
        <v>125.3</v>
      </c>
      <c r="G26" s="3">
        <v>67.7</v>
      </c>
      <c r="H26" s="3">
        <v>71.6</v>
      </c>
      <c r="I26" s="3">
        <v>87.9</v>
      </c>
      <c r="J26" s="3">
        <v>96.5</v>
      </c>
      <c r="K26" s="3">
        <v>161.8</v>
      </c>
      <c r="L26" s="3">
        <v>349.8</v>
      </c>
      <c r="M26" s="3">
        <v>163</v>
      </c>
      <c r="N26" s="3">
        <v>1492.7</v>
      </c>
    </row>
    <row r="27" spans="1:14" ht="12.75">
      <c r="A27" s="4">
        <v>1993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t="s">
        <v>16</v>
      </c>
    </row>
    <row r="28" spans="1:14" ht="12.75">
      <c r="A28" s="4">
        <v>1994</v>
      </c>
      <c r="B28" s="3">
        <v>0</v>
      </c>
      <c r="C28" s="3">
        <v>0</v>
      </c>
      <c r="D28" s="3">
        <v>0</v>
      </c>
      <c r="E28" s="3">
        <v>0</v>
      </c>
      <c r="F28" s="3">
        <v>200.4</v>
      </c>
      <c r="G28" s="3">
        <v>59.3</v>
      </c>
      <c r="H28" s="3">
        <v>41.3</v>
      </c>
      <c r="I28" s="3">
        <v>0</v>
      </c>
      <c r="J28" s="3">
        <v>383.7</v>
      </c>
      <c r="K28" s="3"/>
      <c r="L28" s="3">
        <v>906.1</v>
      </c>
      <c r="M28" s="3">
        <v>364.8</v>
      </c>
      <c r="N28" s="3">
        <v>1955.6</v>
      </c>
    </row>
    <row r="29" spans="1:14" ht="12.75">
      <c r="A29" s="4">
        <v>1995</v>
      </c>
      <c r="B29" s="3">
        <v>55.9</v>
      </c>
      <c r="C29" s="3">
        <v>115.7</v>
      </c>
      <c r="D29" s="3">
        <v>142.3</v>
      </c>
      <c r="E29" s="3">
        <v>511.1</v>
      </c>
      <c r="F29" s="3">
        <v>218.4</v>
      </c>
      <c r="G29" s="3">
        <v>109.9</v>
      </c>
      <c r="H29" s="3">
        <v>131.8</v>
      </c>
      <c r="I29" s="3">
        <v>141.8</v>
      </c>
      <c r="J29" s="3">
        <v>207.5</v>
      </c>
      <c r="K29" s="3">
        <v>330.8</v>
      </c>
      <c r="L29" s="3">
        <v>326.3</v>
      </c>
      <c r="M29" s="3">
        <v>230.8</v>
      </c>
      <c r="N29" s="3">
        <v>2522.3</v>
      </c>
    </row>
    <row r="30" spans="1:14" ht="12.75">
      <c r="A30" s="4">
        <v>1996</v>
      </c>
      <c r="B30" s="3">
        <v>430.1</v>
      </c>
      <c r="C30" s="3">
        <v>266.8</v>
      </c>
      <c r="D30" s="3">
        <v>408.5</v>
      </c>
      <c r="E30" s="3">
        <v>221.9</v>
      </c>
      <c r="F30" s="3">
        <v>323.5</v>
      </c>
      <c r="G30" s="3">
        <v>298.8</v>
      </c>
      <c r="H30" s="3">
        <v>92.7</v>
      </c>
      <c r="I30" s="3">
        <v>102.9</v>
      </c>
      <c r="J30" s="3">
        <v>110.9</v>
      </c>
      <c r="K30" s="3">
        <v>491</v>
      </c>
      <c r="L30" s="3">
        <v>301.9</v>
      </c>
      <c r="M30" s="3">
        <v>247.8</v>
      </c>
      <c r="N30" s="3">
        <v>3296.8</v>
      </c>
    </row>
    <row r="31" spans="1:14" ht="12.75">
      <c r="A31" s="4">
        <v>1997</v>
      </c>
      <c r="B31" s="3">
        <v>467.4</v>
      </c>
      <c r="C31" s="3">
        <v>197.8</v>
      </c>
      <c r="D31" s="3">
        <v>238.4</v>
      </c>
      <c r="E31" s="3">
        <v>252.2</v>
      </c>
      <c r="F31" s="3">
        <v>105.9</v>
      </c>
      <c r="G31" s="3">
        <v>325</v>
      </c>
      <c r="H31" s="3">
        <v>64</v>
      </c>
      <c r="I31" s="3">
        <v>5.8</v>
      </c>
      <c r="J31" s="3">
        <v>189.8</v>
      </c>
      <c r="K31" s="3">
        <v>372</v>
      </c>
      <c r="L31" s="3">
        <v>589.2</v>
      </c>
      <c r="M31" s="3">
        <v>59.4</v>
      </c>
      <c r="N31" s="3">
        <v>2866.9</v>
      </c>
    </row>
    <row r="32" spans="1:14" ht="12.75">
      <c r="A32" s="4">
        <v>1998</v>
      </c>
      <c r="B32" s="3">
        <v>57.8</v>
      </c>
      <c r="C32" s="3">
        <v>124.8</v>
      </c>
      <c r="D32" s="3">
        <v>352.4</v>
      </c>
      <c r="E32" s="3">
        <v>324.8</v>
      </c>
      <c r="F32" s="3">
        <v>363.7</v>
      </c>
      <c r="G32" s="3">
        <v>103.4</v>
      </c>
      <c r="H32" s="3">
        <v>183.7</v>
      </c>
      <c r="I32" s="3">
        <v>192.1</v>
      </c>
      <c r="J32" s="3">
        <v>356.1</v>
      </c>
      <c r="K32" s="3">
        <v>429.8</v>
      </c>
      <c r="L32" s="3">
        <v>445.3</v>
      </c>
      <c r="M32" s="3">
        <v>100.2</v>
      </c>
      <c r="N32" s="3">
        <v>3034.1</v>
      </c>
    </row>
    <row r="33" spans="1:14" ht="12.75">
      <c r="A33" t="s">
        <v>17</v>
      </c>
      <c r="B33" s="3">
        <f aca="true" t="shared" si="0" ref="B33:N33">SUM(B5:B32)</f>
        <v>5625.799999999999</v>
      </c>
      <c r="C33" s="3">
        <f t="shared" si="0"/>
        <v>5070.8</v>
      </c>
      <c r="D33" s="3">
        <f t="shared" si="0"/>
        <v>6321.7</v>
      </c>
      <c r="E33" s="3">
        <f t="shared" si="0"/>
        <v>7463.199999999999</v>
      </c>
      <c r="F33" s="3">
        <f t="shared" si="0"/>
        <v>6042.899999999999</v>
      </c>
      <c r="G33" s="3">
        <f t="shared" si="0"/>
        <v>4230.200000000001</v>
      </c>
      <c r="H33" s="3">
        <f t="shared" si="0"/>
        <v>2801.7</v>
      </c>
      <c r="I33" s="3">
        <f t="shared" si="0"/>
        <v>3259.500000000001</v>
      </c>
      <c r="J33" s="3">
        <f t="shared" si="0"/>
        <v>5063.3</v>
      </c>
      <c r="K33" s="3">
        <f t="shared" si="0"/>
        <v>9702.699999999999</v>
      </c>
      <c r="L33" s="3">
        <f t="shared" si="0"/>
        <v>10791.9</v>
      </c>
      <c r="M33" s="3">
        <f t="shared" si="0"/>
        <v>7235.8</v>
      </c>
      <c r="N33" s="3">
        <f t="shared" si="0"/>
        <v>73609.50000000001</v>
      </c>
    </row>
    <row r="34" spans="1:13" ht="12.75">
      <c r="A34" t="s">
        <v>18</v>
      </c>
      <c r="B34">
        <f>B33/25</f>
        <v>225.03199999999998</v>
      </c>
      <c r="C34">
        <f>C33/25</f>
        <v>202.832</v>
      </c>
      <c r="D34">
        <f>D33/25</f>
        <v>252.868</v>
      </c>
      <c r="E34">
        <f>E33/26</f>
        <v>287.0461538461538</v>
      </c>
      <c r="F34">
        <f>F33/27</f>
        <v>223.81111111111107</v>
      </c>
      <c r="G34">
        <f>G33/27</f>
        <v>156.6740740740741</v>
      </c>
      <c r="H34">
        <f>H33/27</f>
        <v>103.76666666666667</v>
      </c>
      <c r="I34">
        <f>I33/26</f>
        <v>125.36538461538466</v>
      </c>
      <c r="J34">
        <f>J33/26</f>
        <v>194.7423076923077</v>
      </c>
      <c r="K34">
        <f>K33/26</f>
        <v>373.1807692307692</v>
      </c>
      <c r="L34">
        <f>L33/27</f>
        <v>399.7</v>
      </c>
      <c r="M34">
        <f>M33/27</f>
        <v>267.9925925925926</v>
      </c>
    </row>
  </sheetData>
  <printOptions gridLines="1" horizontalCentered="1" verticalCentered="1"/>
  <pageMargins left="0.75" right="0.75" top="0.7874015748031497" bottom="1" header="0.5118110236220472" footer="0"/>
  <pageSetup horizontalDpi="240" verticalDpi="24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3">
      <selection activeCell="A1" sqref="A1:E56"/>
    </sheetView>
  </sheetViews>
  <sheetFormatPr defaultColWidth="11.421875" defaultRowHeight="12.75"/>
  <cols>
    <col min="1" max="1" width="13.57421875" style="0" customWidth="1"/>
    <col min="2" max="2" width="14.00390625" style="0" customWidth="1"/>
    <col min="3" max="3" width="13.7109375" style="0" customWidth="1"/>
    <col min="4" max="4" width="15.7109375" style="0" customWidth="1"/>
  </cols>
  <sheetData>
    <row r="1" spans="1:4" ht="15.75">
      <c r="A1" s="8" t="s">
        <v>19</v>
      </c>
      <c r="B1" s="8"/>
      <c r="C1" s="8"/>
      <c r="D1" s="8"/>
    </row>
    <row r="2" spans="1:4" ht="18">
      <c r="A2" s="1" t="s">
        <v>20</v>
      </c>
      <c r="B2" s="1"/>
      <c r="C2" s="1"/>
      <c r="D2" s="1"/>
    </row>
    <row r="3" spans="1:4" ht="18">
      <c r="A3" s="1" t="s">
        <v>21</v>
      </c>
      <c r="B3" s="1"/>
      <c r="C3" s="1"/>
      <c r="D3" s="1"/>
    </row>
    <row r="4" spans="1:4" ht="15">
      <c r="A4" s="7" t="s">
        <v>2</v>
      </c>
      <c r="B4" s="7" t="s">
        <v>15</v>
      </c>
      <c r="C4" s="7" t="s">
        <v>22</v>
      </c>
      <c r="D4" s="7" t="s">
        <v>23</v>
      </c>
    </row>
    <row r="5" spans="1:4" ht="12.75">
      <c r="A5" s="5">
        <v>1971</v>
      </c>
      <c r="B5" s="3">
        <v>2080.2</v>
      </c>
      <c r="C5">
        <v>51</v>
      </c>
      <c r="D5">
        <v>178</v>
      </c>
    </row>
    <row r="6" spans="1:4" ht="12.75">
      <c r="A6" s="5">
        <f>A5+1</f>
        <v>1972</v>
      </c>
      <c r="B6" s="3">
        <v>2165.4</v>
      </c>
      <c r="C6">
        <v>76.8</v>
      </c>
      <c r="D6">
        <v>156</v>
      </c>
    </row>
    <row r="7" spans="1:4" ht="12.75">
      <c r="A7" s="5">
        <f aca="true" t="shared" si="0" ref="A7:A22">A6+1</f>
        <v>1973</v>
      </c>
      <c r="B7" s="3">
        <v>2730</v>
      </c>
      <c r="C7">
        <v>63</v>
      </c>
      <c r="D7">
        <v>220</v>
      </c>
    </row>
    <row r="8" spans="1:4" ht="12.75">
      <c r="A8" s="5">
        <f t="shared" si="0"/>
        <v>1974</v>
      </c>
      <c r="B8" s="3">
        <v>3303.9</v>
      </c>
      <c r="C8">
        <v>65.5</v>
      </c>
      <c r="D8">
        <v>217</v>
      </c>
    </row>
    <row r="9" spans="1:4" ht="12.75">
      <c r="A9" s="5">
        <f t="shared" si="0"/>
        <v>1975</v>
      </c>
      <c r="B9" s="3">
        <v>3697.7</v>
      </c>
      <c r="C9">
        <v>69.1</v>
      </c>
      <c r="D9">
        <v>240</v>
      </c>
    </row>
    <row r="10" spans="1:4" ht="12.75">
      <c r="A10" s="5">
        <f t="shared" si="0"/>
        <v>1976</v>
      </c>
      <c r="B10" s="3">
        <v>2698.3</v>
      </c>
      <c r="C10">
        <v>67.2</v>
      </c>
      <c r="D10">
        <v>191</v>
      </c>
    </row>
    <row r="11" spans="1:4" ht="12.75">
      <c r="A11" s="5">
        <f t="shared" si="0"/>
        <v>1977</v>
      </c>
      <c r="B11" s="3">
        <v>3404.8</v>
      </c>
      <c r="C11">
        <v>132</v>
      </c>
      <c r="D11">
        <v>227</v>
      </c>
    </row>
    <row r="12" spans="1:4" ht="12.75">
      <c r="A12" s="5">
        <f t="shared" si="0"/>
        <v>1978</v>
      </c>
      <c r="B12" s="3">
        <v>2267.8</v>
      </c>
      <c r="C12">
        <v>100.7</v>
      </c>
      <c r="D12">
        <v>207</v>
      </c>
    </row>
    <row r="13" spans="1:4" ht="12.75">
      <c r="A13" s="5">
        <f t="shared" si="0"/>
        <v>1979</v>
      </c>
      <c r="B13" s="3">
        <v>2300.3</v>
      </c>
      <c r="C13">
        <v>74</v>
      </c>
      <c r="D13">
        <v>210</v>
      </c>
    </row>
    <row r="14" spans="1:4" ht="12.75">
      <c r="A14" s="5">
        <f t="shared" si="0"/>
        <v>1980</v>
      </c>
      <c r="B14" s="3">
        <v>2761.7</v>
      </c>
      <c r="C14">
        <v>92.4</v>
      </c>
      <c r="D14">
        <v>229</v>
      </c>
    </row>
    <row r="15" spans="1:4" ht="12.75">
      <c r="A15" s="5">
        <f t="shared" si="0"/>
        <v>1981</v>
      </c>
      <c r="B15" s="3">
        <v>3063.2</v>
      </c>
      <c r="C15">
        <v>87</v>
      </c>
      <c r="D15">
        <v>251</v>
      </c>
    </row>
    <row r="16" spans="1:4" ht="12.75">
      <c r="A16" s="5">
        <f t="shared" si="0"/>
        <v>1982</v>
      </c>
      <c r="B16" s="3">
        <v>2703.5</v>
      </c>
      <c r="C16">
        <v>94</v>
      </c>
      <c r="D16">
        <v>239</v>
      </c>
    </row>
    <row r="17" spans="1:4" ht="12.75">
      <c r="A17" s="5">
        <f t="shared" si="0"/>
        <v>1983</v>
      </c>
      <c r="B17" s="3">
        <v>2766.8</v>
      </c>
      <c r="C17">
        <v>78</v>
      </c>
      <c r="D17">
        <v>229</v>
      </c>
    </row>
    <row r="18" spans="1:4" ht="12.75">
      <c r="A18" s="5">
        <f t="shared" si="0"/>
        <v>1984</v>
      </c>
      <c r="B18" s="3">
        <v>3788.1</v>
      </c>
      <c r="C18">
        <v>85.5</v>
      </c>
      <c r="D18">
        <v>270</v>
      </c>
    </row>
    <row r="19" spans="1:4" ht="12.75">
      <c r="A19" s="5">
        <f t="shared" si="0"/>
        <v>1985</v>
      </c>
      <c r="B19" s="3">
        <v>3086</v>
      </c>
      <c r="C19">
        <v>130.5</v>
      </c>
      <c r="D19">
        <v>202</v>
      </c>
    </row>
    <row r="20" spans="1:4" ht="12.75">
      <c r="A20" s="5">
        <f t="shared" si="0"/>
        <v>1986</v>
      </c>
      <c r="B20" s="3">
        <v>2594.7</v>
      </c>
      <c r="C20">
        <v>90.8</v>
      </c>
      <c r="D20">
        <v>191</v>
      </c>
    </row>
    <row r="21" spans="1:4" ht="12.75">
      <c r="A21" s="5">
        <f t="shared" si="0"/>
        <v>1987</v>
      </c>
      <c r="B21" s="3">
        <v>2453.3</v>
      </c>
      <c r="C21">
        <v>89.6</v>
      </c>
      <c r="D21">
        <v>190</v>
      </c>
    </row>
    <row r="22" spans="1:4" ht="12.75">
      <c r="A22" s="5">
        <f t="shared" si="0"/>
        <v>1988</v>
      </c>
      <c r="B22" s="3">
        <v>3319.3</v>
      </c>
      <c r="C22">
        <v>78</v>
      </c>
      <c r="D22">
        <v>246</v>
      </c>
    </row>
    <row r="23" spans="1:4" ht="12.75">
      <c r="A23" s="5">
        <f aca="true" t="shared" si="1" ref="A23:A32">A22+1</f>
        <v>1989</v>
      </c>
      <c r="B23" s="3">
        <v>2952.9</v>
      </c>
      <c r="C23">
        <v>70</v>
      </c>
      <c r="D23">
        <v>226</v>
      </c>
    </row>
    <row r="24" spans="1:4" ht="12.75">
      <c r="A24" s="5">
        <f t="shared" si="1"/>
        <v>1990</v>
      </c>
      <c r="B24" s="3">
        <v>2432.9</v>
      </c>
      <c r="C24">
        <v>68</v>
      </c>
      <c r="D24">
        <v>173</v>
      </c>
    </row>
    <row r="25" spans="1:4" ht="12.75">
      <c r="A25" s="5">
        <f t="shared" si="1"/>
        <v>1991</v>
      </c>
      <c r="B25" s="3">
        <v>1870.3</v>
      </c>
      <c r="C25">
        <v>72.9</v>
      </c>
      <c r="D25">
        <v>131</v>
      </c>
    </row>
    <row r="26" spans="1:4" ht="12.75">
      <c r="A26" s="5">
        <f t="shared" si="1"/>
        <v>1992</v>
      </c>
      <c r="B26" s="3">
        <v>1492.7</v>
      </c>
      <c r="C26">
        <v>49.6</v>
      </c>
      <c r="D26">
        <v>112</v>
      </c>
    </row>
    <row r="27" spans="1:4" ht="12.75">
      <c r="A27" s="5">
        <f t="shared" si="1"/>
        <v>1993</v>
      </c>
      <c r="B27" t="s">
        <v>16</v>
      </c>
      <c r="C27">
        <v>0</v>
      </c>
      <c r="D27">
        <v>0</v>
      </c>
    </row>
    <row r="28" spans="1:4" ht="12.75">
      <c r="A28" s="5">
        <f t="shared" si="1"/>
        <v>1994</v>
      </c>
      <c r="B28" s="3">
        <v>1955.6</v>
      </c>
      <c r="C28">
        <v>100.5</v>
      </c>
      <c r="D28">
        <v>138</v>
      </c>
    </row>
    <row r="29" spans="1:4" ht="12.75">
      <c r="A29" s="5">
        <f t="shared" si="1"/>
        <v>1995</v>
      </c>
      <c r="B29" s="3">
        <v>2522.3</v>
      </c>
      <c r="C29">
        <v>60.3</v>
      </c>
      <c r="D29">
        <v>210</v>
      </c>
    </row>
    <row r="30" spans="1:4" ht="12.75">
      <c r="A30" s="5">
        <f t="shared" si="1"/>
        <v>1996</v>
      </c>
      <c r="B30" s="3">
        <v>3296.8</v>
      </c>
      <c r="C30">
        <v>137.4</v>
      </c>
      <c r="D30">
        <v>240</v>
      </c>
    </row>
    <row r="31" spans="1:4" ht="12.75">
      <c r="A31" s="5">
        <f t="shared" si="1"/>
        <v>1997</v>
      </c>
      <c r="B31" s="3">
        <v>2866.9</v>
      </c>
      <c r="C31">
        <v>100.7</v>
      </c>
      <c r="D31">
        <v>213</v>
      </c>
    </row>
    <row r="32" spans="1:4" ht="12.75">
      <c r="A32" s="5">
        <f t="shared" si="1"/>
        <v>1998</v>
      </c>
      <c r="B32" s="3">
        <v>3034.1</v>
      </c>
      <c r="C32">
        <v>93.1</v>
      </c>
      <c r="D32">
        <v>250</v>
      </c>
    </row>
  </sheetData>
  <printOptions gridLines="1"/>
  <pageMargins left="2.1653543307086616" right="0.75" top="1.1811023622047245" bottom="1" header="0.5118110236220472" footer="0.5118110236220472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30"/>
  <sheetViews>
    <sheetView workbookViewId="0" topLeftCell="G1">
      <selection activeCell="P1" sqref="P1"/>
    </sheetView>
  </sheetViews>
  <sheetFormatPr defaultColWidth="11.421875" defaultRowHeight="12.75"/>
  <cols>
    <col min="1" max="1" width="6.421875" style="0" customWidth="1"/>
    <col min="2" max="2" width="9.00390625" style="0" customWidth="1"/>
    <col min="3" max="3" width="0.42578125" style="0" customWidth="1"/>
    <col min="4" max="4" width="6.57421875" style="0" customWidth="1"/>
    <col min="5" max="5" width="6.7109375" style="0" customWidth="1"/>
    <col min="6" max="6" width="7.140625" style="0" customWidth="1"/>
    <col min="7" max="7" width="6.28125" style="0" customWidth="1"/>
    <col min="8" max="8" width="7.7109375" style="0" customWidth="1"/>
    <col min="9" max="9" width="7.00390625" style="0" customWidth="1"/>
    <col min="10" max="11" width="6.140625" style="0" customWidth="1"/>
    <col min="12" max="12" width="6.7109375" style="0" customWidth="1"/>
    <col min="13" max="13" width="8.57421875" style="0" customWidth="1"/>
    <col min="14" max="14" width="8.00390625" style="0" customWidth="1"/>
    <col min="15" max="15" width="7.7109375" style="0" customWidth="1"/>
  </cols>
  <sheetData>
    <row r="3" spans="1:15" ht="12.75">
      <c r="A3" s="4">
        <v>1971</v>
      </c>
      <c r="B3" s="3">
        <v>2080.2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ht="12.75">
      <c r="A4" s="4">
        <v>1972</v>
      </c>
      <c r="B4" s="3">
        <v>2165.4</v>
      </c>
      <c r="D4" s="3">
        <v>387.4</v>
      </c>
      <c r="E4" s="3">
        <v>314.5</v>
      </c>
      <c r="F4" s="3">
        <v>295.2</v>
      </c>
      <c r="G4" s="3">
        <v>297.6</v>
      </c>
      <c r="H4" s="3">
        <v>350.4</v>
      </c>
      <c r="I4" s="3">
        <v>281.8</v>
      </c>
      <c r="J4" s="3">
        <v>150.9</v>
      </c>
      <c r="K4" s="3">
        <v>248.9</v>
      </c>
      <c r="L4" s="3">
        <v>317.8</v>
      </c>
      <c r="M4" s="3">
        <v>517.4</v>
      </c>
      <c r="N4" s="3">
        <v>401.6</v>
      </c>
      <c r="O4" s="3">
        <v>224.6</v>
      </c>
    </row>
    <row r="5" spans="1:2" ht="12.75">
      <c r="A5" s="4">
        <v>1973</v>
      </c>
      <c r="B5" s="3">
        <v>2730</v>
      </c>
    </row>
    <row r="6" spans="1:15" ht="12.75">
      <c r="A6" s="4">
        <v>1974</v>
      </c>
      <c r="B6" s="3">
        <v>3303.9</v>
      </c>
      <c r="D6" s="3">
        <v>156.3</v>
      </c>
      <c r="E6" s="3">
        <v>72.2</v>
      </c>
      <c r="F6" s="3">
        <v>99.2</v>
      </c>
      <c r="G6" s="3">
        <v>41.4</v>
      </c>
      <c r="H6" s="3">
        <v>125.3</v>
      </c>
      <c r="I6" s="3">
        <v>67.7</v>
      </c>
      <c r="J6" s="3">
        <v>71.6</v>
      </c>
      <c r="K6" s="3">
        <v>87.9</v>
      </c>
      <c r="L6" s="3">
        <v>96.5</v>
      </c>
      <c r="M6" s="3">
        <v>161.8</v>
      </c>
      <c r="N6" s="3">
        <v>349.8</v>
      </c>
      <c r="O6" s="3">
        <v>163</v>
      </c>
    </row>
    <row r="7" spans="1:2" ht="12.75">
      <c r="A7" s="4">
        <v>1975</v>
      </c>
      <c r="B7" s="3">
        <v>3697.7</v>
      </c>
    </row>
    <row r="8" spans="1:2" ht="12.75">
      <c r="A8" s="4">
        <v>1976</v>
      </c>
      <c r="B8" s="3">
        <v>2698.3</v>
      </c>
    </row>
    <row r="9" spans="1:2" ht="12.75">
      <c r="A9" s="4">
        <v>1977</v>
      </c>
      <c r="B9" s="3">
        <v>3404.8</v>
      </c>
    </row>
    <row r="10" spans="1:2" ht="12.75">
      <c r="A10" s="4">
        <v>1978</v>
      </c>
      <c r="B10" s="3">
        <v>2267.8</v>
      </c>
    </row>
    <row r="11" spans="1:2" ht="12.75">
      <c r="A11" s="4">
        <v>1979</v>
      </c>
      <c r="B11" s="3">
        <v>2300.3</v>
      </c>
    </row>
    <row r="12" spans="1:2" ht="12.75">
      <c r="A12" s="4">
        <v>1980</v>
      </c>
      <c r="B12" s="3">
        <v>2761.7</v>
      </c>
    </row>
    <row r="13" spans="1:2" ht="12.75">
      <c r="A13" s="4">
        <v>1981</v>
      </c>
      <c r="B13" s="3">
        <v>3063.2</v>
      </c>
    </row>
    <row r="14" spans="1:2" ht="12.75">
      <c r="A14" s="4">
        <v>1982</v>
      </c>
      <c r="B14" s="3">
        <v>2703.5</v>
      </c>
    </row>
    <row r="15" spans="1:2" ht="12.75">
      <c r="A15" s="4">
        <v>1983</v>
      </c>
      <c r="B15" s="3">
        <v>2766.8</v>
      </c>
    </row>
    <row r="16" spans="1:2" ht="12.75">
      <c r="A16" s="4">
        <v>1984</v>
      </c>
      <c r="B16" s="3">
        <v>3788.1</v>
      </c>
    </row>
    <row r="17" spans="1:2" ht="12.75">
      <c r="A17" s="4">
        <v>1985</v>
      </c>
      <c r="B17" s="3">
        <v>3086</v>
      </c>
    </row>
    <row r="18" spans="1:2" ht="12.75">
      <c r="A18" s="4">
        <v>1986</v>
      </c>
      <c r="B18" s="3">
        <v>2594.7</v>
      </c>
    </row>
    <row r="19" spans="1:2" ht="12.75">
      <c r="A19" s="4">
        <v>1987</v>
      </c>
      <c r="B19" s="3">
        <v>2453.3</v>
      </c>
    </row>
    <row r="20" spans="1:2" ht="12.75">
      <c r="A20" s="4">
        <v>1988</v>
      </c>
      <c r="B20" s="3">
        <v>3319.3</v>
      </c>
    </row>
    <row r="21" spans="1:2" ht="12.75">
      <c r="A21" s="4">
        <v>1989</v>
      </c>
      <c r="B21" s="3">
        <v>2952.9</v>
      </c>
    </row>
    <row r="22" spans="1:2" ht="12.75">
      <c r="A22" s="4">
        <v>1990</v>
      </c>
      <c r="B22" s="3">
        <v>2432.9</v>
      </c>
    </row>
    <row r="23" spans="1:2" ht="12.75">
      <c r="A23" s="4">
        <v>1991</v>
      </c>
      <c r="B23" s="3">
        <v>1870.3</v>
      </c>
    </row>
    <row r="24" spans="1:2" ht="12.75">
      <c r="A24" s="4">
        <v>1992</v>
      </c>
      <c r="B24" s="3">
        <v>1492.7</v>
      </c>
    </row>
    <row r="25" spans="1:2" ht="12.75">
      <c r="A25" s="4">
        <v>1993</v>
      </c>
      <c r="B25">
        <v>0</v>
      </c>
    </row>
    <row r="26" spans="1:2" ht="12.75">
      <c r="A26" s="4">
        <v>1994</v>
      </c>
      <c r="B26" s="3">
        <v>1955.6</v>
      </c>
    </row>
    <row r="27" spans="1:2" ht="12.75">
      <c r="A27" s="4">
        <v>1995</v>
      </c>
      <c r="B27" s="3">
        <v>2522.3</v>
      </c>
    </row>
    <row r="28" spans="1:2" ht="12.75">
      <c r="A28" s="4">
        <v>1996</v>
      </c>
      <c r="B28" s="3">
        <v>3296.8</v>
      </c>
    </row>
    <row r="29" spans="1:2" ht="12.75">
      <c r="A29" s="4">
        <v>1997</v>
      </c>
      <c r="B29" s="3">
        <v>2866.9</v>
      </c>
    </row>
    <row r="30" spans="1:2" ht="12.75">
      <c r="A30" s="4">
        <v>1998</v>
      </c>
      <c r="B30" s="3">
        <v>3034.1</v>
      </c>
    </row>
  </sheetData>
  <printOptions gridLines="1"/>
  <pageMargins left="0.75" right="0.75" top="1.3779527559055118" bottom="1" header="0.5118110236220472" footer="0.5118110236220472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">
      <selection activeCell="P7" sqref="P7"/>
    </sheetView>
  </sheetViews>
  <sheetFormatPr defaultColWidth="11.421875" defaultRowHeight="12.75"/>
  <cols>
    <col min="1" max="1" width="5.8515625" style="0" customWidth="1"/>
    <col min="2" max="2" width="7.140625" style="0" customWidth="1"/>
    <col min="3" max="4" width="8.28125" style="0" customWidth="1"/>
    <col min="5" max="5" width="8.57421875" style="0" customWidth="1"/>
    <col min="6" max="6" width="8.140625" style="0" customWidth="1"/>
    <col min="7" max="7" width="8.00390625" style="0" customWidth="1"/>
    <col min="8" max="8" width="6.421875" style="0" customWidth="1"/>
    <col min="9" max="9" width="8.140625" style="0" customWidth="1"/>
    <col min="10" max="10" width="8.00390625" style="0" customWidth="1"/>
    <col min="11" max="11" width="8.421875" style="0" customWidth="1"/>
    <col min="12" max="12" width="8.7109375" style="0" customWidth="1"/>
    <col min="13" max="13" width="6.57421875" style="0" customWidth="1"/>
    <col min="14" max="14" width="21.28125" style="0" customWidth="1"/>
    <col min="15" max="15" width="14.8515625" style="0" customWidth="1"/>
    <col min="16" max="16" width="14.28125" style="0" customWidth="1"/>
    <col min="17" max="17" width="28.57421875" style="0" customWidth="1"/>
    <col min="18" max="18" width="44.421875" style="0" customWidth="1"/>
  </cols>
  <sheetData>
    <row r="1" spans="1:13" ht="18">
      <c r="A1" s="9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24</v>
      </c>
      <c r="K2" t="s">
        <v>12</v>
      </c>
      <c r="L2" t="s">
        <v>25</v>
      </c>
      <c r="M2" t="s">
        <v>26</v>
      </c>
      <c r="N2" t="s">
        <v>27</v>
      </c>
    </row>
    <row r="3" spans="1:14" ht="12.75">
      <c r="A3" s="28">
        <v>1971</v>
      </c>
      <c r="B3" s="28">
        <v>0</v>
      </c>
      <c r="C3" s="28">
        <v>0</v>
      </c>
      <c r="D3" s="28">
        <v>0</v>
      </c>
      <c r="E3" s="28">
        <v>21</v>
      </c>
      <c r="F3" s="28">
        <v>24</v>
      </c>
      <c r="G3" s="28">
        <v>17</v>
      </c>
      <c r="H3" s="28">
        <v>10</v>
      </c>
      <c r="I3" s="28">
        <v>23</v>
      </c>
      <c r="J3" s="28">
        <v>20</v>
      </c>
      <c r="K3" s="28">
        <v>24</v>
      </c>
      <c r="L3" s="28">
        <v>23</v>
      </c>
      <c r="M3" s="28">
        <v>16</v>
      </c>
      <c r="N3" s="28">
        <f>SUM(B3:M3)</f>
        <v>178</v>
      </c>
    </row>
    <row r="4" spans="1:14" ht="12.75">
      <c r="A4" s="28">
        <f>+A3+1</f>
        <v>1972</v>
      </c>
      <c r="B4" s="28">
        <v>21</v>
      </c>
      <c r="C4" s="28">
        <v>16</v>
      </c>
      <c r="D4" s="28">
        <v>18</v>
      </c>
      <c r="E4" s="28">
        <v>12</v>
      </c>
      <c r="F4" s="28">
        <v>10</v>
      </c>
      <c r="G4" s="28">
        <v>7</v>
      </c>
      <c r="H4" s="28">
        <v>10</v>
      </c>
      <c r="I4" s="28">
        <v>9</v>
      </c>
      <c r="J4" s="28">
        <v>8</v>
      </c>
      <c r="K4" s="28">
        <v>6</v>
      </c>
      <c r="L4" s="28">
        <v>24</v>
      </c>
      <c r="M4" s="28">
        <v>15</v>
      </c>
      <c r="N4" s="28">
        <f aca="true" t="shared" si="0" ref="N4:N19">SUM(B4:M4)</f>
        <v>156</v>
      </c>
    </row>
    <row r="5" spans="1:14" ht="12.75">
      <c r="A5" s="28">
        <f aca="true" t="shared" si="1" ref="A5:A20">+A4+1</f>
        <v>1973</v>
      </c>
      <c r="B5" s="28">
        <v>6</v>
      </c>
      <c r="C5" s="28">
        <v>4</v>
      </c>
      <c r="D5" s="28">
        <v>24</v>
      </c>
      <c r="E5" s="28">
        <v>19</v>
      </c>
      <c r="F5" s="28">
        <v>16</v>
      </c>
      <c r="G5" s="28">
        <v>17</v>
      </c>
      <c r="H5" s="28">
        <v>18</v>
      </c>
      <c r="I5" s="28">
        <v>18</v>
      </c>
      <c r="J5" s="28">
        <v>22</v>
      </c>
      <c r="K5" s="28">
        <v>22</v>
      </c>
      <c r="L5" s="28">
        <v>26</v>
      </c>
      <c r="M5" s="28">
        <v>28</v>
      </c>
      <c r="N5" s="28">
        <f t="shared" si="0"/>
        <v>220</v>
      </c>
    </row>
    <row r="6" spans="1:14" ht="12.75">
      <c r="A6" s="28">
        <f t="shared" si="1"/>
        <v>1974</v>
      </c>
      <c r="B6" s="28">
        <v>21</v>
      </c>
      <c r="C6" s="28">
        <v>24</v>
      </c>
      <c r="D6" s="28">
        <v>25</v>
      </c>
      <c r="E6" s="28">
        <v>21</v>
      </c>
      <c r="F6" s="28">
        <v>18</v>
      </c>
      <c r="G6" s="28">
        <v>17</v>
      </c>
      <c r="H6" s="28">
        <v>4</v>
      </c>
      <c r="I6" s="28">
        <v>8</v>
      </c>
      <c r="J6" s="28">
        <v>17</v>
      </c>
      <c r="K6" s="28">
        <v>24</v>
      </c>
      <c r="L6" s="28">
        <v>25</v>
      </c>
      <c r="M6" s="28">
        <v>13</v>
      </c>
      <c r="N6" s="28">
        <f t="shared" si="0"/>
        <v>217</v>
      </c>
    </row>
    <row r="7" spans="1:16" ht="12.75">
      <c r="A7" s="28">
        <f t="shared" si="1"/>
        <v>1975</v>
      </c>
      <c r="B7" s="28">
        <v>14</v>
      </c>
      <c r="C7" s="28">
        <v>21</v>
      </c>
      <c r="D7" s="28">
        <v>21</v>
      </c>
      <c r="E7" s="28">
        <v>22</v>
      </c>
      <c r="F7" s="28">
        <v>23</v>
      </c>
      <c r="G7" s="28">
        <v>14</v>
      </c>
      <c r="H7" s="28">
        <v>17</v>
      </c>
      <c r="I7" s="28">
        <v>14</v>
      </c>
      <c r="J7" s="28">
        <v>20</v>
      </c>
      <c r="K7" s="28">
        <v>25</v>
      </c>
      <c r="L7" s="28">
        <v>28</v>
      </c>
      <c r="M7" s="28">
        <v>21</v>
      </c>
      <c r="N7" s="28">
        <f t="shared" si="0"/>
        <v>240</v>
      </c>
      <c r="P7" s="32"/>
    </row>
    <row r="8" spans="1:14" ht="12.75">
      <c r="A8" s="28">
        <f t="shared" si="1"/>
        <v>1976</v>
      </c>
      <c r="B8" s="28">
        <v>10</v>
      </c>
      <c r="C8" s="28">
        <v>17</v>
      </c>
      <c r="D8" s="28">
        <v>20</v>
      </c>
      <c r="E8" s="28">
        <v>17</v>
      </c>
      <c r="F8" s="28">
        <v>19</v>
      </c>
      <c r="G8" s="28">
        <v>16</v>
      </c>
      <c r="H8" s="28">
        <v>6</v>
      </c>
      <c r="I8" s="28">
        <v>11</v>
      </c>
      <c r="J8" s="28">
        <v>9</v>
      </c>
      <c r="K8" s="28">
        <v>25</v>
      </c>
      <c r="L8" s="28">
        <v>23</v>
      </c>
      <c r="M8" s="28">
        <v>18</v>
      </c>
      <c r="N8" s="28">
        <f t="shared" si="0"/>
        <v>191</v>
      </c>
    </row>
    <row r="9" spans="1:14" ht="12.75">
      <c r="A9" s="28">
        <f t="shared" si="1"/>
        <v>1977</v>
      </c>
      <c r="B9" s="28">
        <v>9</v>
      </c>
      <c r="C9" s="28">
        <v>21</v>
      </c>
      <c r="D9" s="28">
        <v>18</v>
      </c>
      <c r="E9" s="28">
        <v>23</v>
      </c>
      <c r="F9" s="28">
        <v>23</v>
      </c>
      <c r="G9" s="28">
        <v>20</v>
      </c>
      <c r="H9" s="28">
        <v>12</v>
      </c>
      <c r="I9" s="28">
        <v>16</v>
      </c>
      <c r="J9" s="28">
        <v>16</v>
      </c>
      <c r="K9" s="28">
        <v>26</v>
      </c>
      <c r="L9" s="28">
        <v>24</v>
      </c>
      <c r="M9" s="28">
        <v>19</v>
      </c>
      <c r="N9" s="28">
        <f t="shared" si="0"/>
        <v>227</v>
      </c>
    </row>
    <row r="10" spans="1:14" ht="12.75">
      <c r="A10" s="28">
        <f t="shared" si="1"/>
        <v>1978</v>
      </c>
      <c r="B10" s="28">
        <v>14</v>
      </c>
      <c r="C10" s="28">
        <v>8</v>
      </c>
      <c r="D10" s="28">
        <v>21</v>
      </c>
      <c r="E10" s="28">
        <v>15</v>
      </c>
      <c r="F10" s="28">
        <v>22</v>
      </c>
      <c r="G10" s="28">
        <v>16</v>
      </c>
      <c r="H10" s="28">
        <v>15</v>
      </c>
      <c r="I10" s="28">
        <v>8</v>
      </c>
      <c r="J10" s="28">
        <v>16</v>
      </c>
      <c r="K10" s="28">
        <v>24</v>
      </c>
      <c r="L10" s="28">
        <v>24</v>
      </c>
      <c r="M10" s="28">
        <v>24</v>
      </c>
      <c r="N10" s="28">
        <f t="shared" si="0"/>
        <v>207</v>
      </c>
    </row>
    <row r="11" spans="1:14" ht="12.75">
      <c r="A11" s="28">
        <f t="shared" si="1"/>
        <v>1979</v>
      </c>
      <c r="B11" s="28">
        <v>18</v>
      </c>
      <c r="C11" s="28">
        <v>12</v>
      </c>
      <c r="D11" s="28">
        <v>23</v>
      </c>
      <c r="E11" s="28">
        <v>24</v>
      </c>
      <c r="F11" s="29">
        <v>1</v>
      </c>
      <c r="G11" s="28">
        <v>18</v>
      </c>
      <c r="H11" s="28">
        <v>10</v>
      </c>
      <c r="I11" s="28">
        <v>16</v>
      </c>
      <c r="J11" s="28">
        <v>20</v>
      </c>
      <c r="K11" s="28">
        <v>24</v>
      </c>
      <c r="L11" s="28">
        <v>24</v>
      </c>
      <c r="M11" s="28">
        <v>20</v>
      </c>
      <c r="N11" s="28">
        <f t="shared" si="0"/>
        <v>210</v>
      </c>
    </row>
    <row r="12" spans="1:14" ht="12.75">
      <c r="A12" s="28">
        <f t="shared" si="1"/>
        <v>1980</v>
      </c>
      <c r="B12" s="28">
        <v>18</v>
      </c>
      <c r="C12" s="28">
        <v>18</v>
      </c>
      <c r="D12" s="28">
        <v>12</v>
      </c>
      <c r="E12" s="28">
        <v>21</v>
      </c>
      <c r="F12" s="28">
        <v>19</v>
      </c>
      <c r="G12" s="28">
        <v>20</v>
      </c>
      <c r="H12" s="28">
        <v>14</v>
      </c>
      <c r="I12" s="28">
        <v>13</v>
      </c>
      <c r="J12" s="28">
        <v>18</v>
      </c>
      <c r="K12" s="28">
        <v>24</v>
      </c>
      <c r="L12" s="28">
        <v>26</v>
      </c>
      <c r="M12" s="28">
        <v>26</v>
      </c>
      <c r="N12" s="28">
        <f t="shared" si="0"/>
        <v>229</v>
      </c>
    </row>
    <row r="13" spans="1:14" ht="12.75">
      <c r="A13" s="28">
        <f t="shared" si="1"/>
        <v>1981</v>
      </c>
      <c r="B13" s="28">
        <v>14</v>
      </c>
      <c r="C13" s="28">
        <v>21</v>
      </c>
      <c r="D13" s="28">
        <v>27</v>
      </c>
      <c r="E13" s="28">
        <v>22</v>
      </c>
      <c r="F13" s="28">
        <v>26</v>
      </c>
      <c r="G13" s="28">
        <v>22</v>
      </c>
      <c r="H13" s="28">
        <v>14</v>
      </c>
      <c r="I13" s="28">
        <v>17</v>
      </c>
      <c r="J13" s="28">
        <v>18</v>
      </c>
      <c r="K13" s="28">
        <v>24</v>
      </c>
      <c r="L13" s="28">
        <v>26</v>
      </c>
      <c r="M13" s="28">
        <v>20</v>
      </c>
      <c r="N13" s="28">
        <f t="shared" si="0"/>
        <v>251</v>
      </c>
    </row>
    <row r="14" spans="1:14" ht="12.75">
      <c r="A14" s="28">
        <f t="shared" si="1"/>
        <v>1982</v>
      </c>
      <c r="B14" s="28">
        <v>21</v>
      </c>
      <c r="C14" s="28">
        <v>26</v>
      </c>
      <c r="D14" s="28">
        <v>24</v>
      </c>
      <c r="E14" s="28">
        <v>25</v>
      </c>
      <c r="F14" s="28">
        <v>24</v>
      </c>
      <c r="G14" s="28">
        <v>12</v>
      </c>
      <c r="H14" s="28">
        <v>13</v>
      </c>
      <c r="I14" s="29">
        <v>2</v>
      </c>
      <c r="J14" s="28">
        <v>17</v>
      </c>
      <c r="K14" s="28">
        <v>27</v>
      </c>
      <c r="L14" s="28">
        <v>24</v>
      </c>
      <c r="M14" s="28">
        <v>24</v>
      </c>
      <c r="N14" s="28">
        <f t="shared" si="0"/>
        <v>239</v>
      </c>
    </row>
    <row r="15" spans="1:14" ht="12.75">
      <c r="A15" s="28">
        <f t="shared" si="1"/>
        <v>1983</v>
      </c>
      <c r="B15" s="28">
        <v>14</v>
      </c>
      <c r="C15" s="28">
        <v>13</v>
      </c>
      <c r="D15" s="28">
        <v>22</v>
      </c>
      <c r="E15" s="28">
        <v>27</v>
      </c>
      <c r="F15" s="28">
        <v>27</v>
      </c>
      <c r="G15" s="28">
        <v>19</v>
      </c>
      <c r="H15" s="28">
        <v>11</v>
      </c>
      <c r="I15" s="28">
        <v>7</v>
      </c>
      <c r="J15" s="28">
        <v>15</v>
      </c>
      <c r="K15" s="28">
        <v>23</v>
      </c>
      <c r="L15" s="28">
        <v>22</v>
      </c>
      <c r="M15" s="28">
        <v>29</v>
      </c>
      <c r="N15" s="28">
        <f t="shared" si="0"/>
        <v>229</v>
      </c>
    </row>
    <row r="16" spans="1:14" ht="12.75">
      <c r="A16" s="29">
        <f t="shared" si="1"/>
        <v>1984</v>
      </c>
      <c r="B16" s="29">
        <v>27</v>
      </c>
      <c r="C16" s="29">
        <v>25</v>
      </c>
      <c r="D16" s="29">
        <v>21</v>
      </c>
      <c r="E16" s="29">
        <v>27</v>
      </c>
      <c r="F16" s="29">
        <v>26</v>
      </c>
      <c r="G16" s="29">
        <v>23</v>
      </c>
      <c r="H16" s="29">
        <v>16</v>
      </c>
      <c r="I16" s="29">
        <v>14</v>
      </c>
      <c r="J16" s="29">
        <v>22</v>
      </c>
      <c r="K16" s="29">
        <v>25</v>
      </c>
      <c r="L16" s="29">
        <v>23</v>
      </c>
      <c r="M16" s="29">
        <v>21</v>
      </c>
      <c r="N16" s="29">
        <f t="shared" si="0"/>
        <v>270</v>
      </c>
    </row>
    <row r="17" spans="1:14" ht="12.75">
      <c r="A17" s="28">
        <f t="shared" si="1"/>
        <v>1985</v>
      </c>
      <c r="B17" s="28">
        <v>21</v>
      </c>
      <c r="C17" s="28">
        <v>7</v>
      </c>
      <c r="D17" s="28">
        <v>15</v>
      </c>
      <c r="E17" s="28">
        <v>21</v>
      </c>
      <c r="F17" s="28">
        <v>16</v>
      </c>
      <c r="G17" s="28">
        <v>5</v>
      </c>
      <c r="H17" s="28">
        <v>11</v>
      </c>
      <c r="I17" s="28">
        <v>18</v>
      </c>
      <c r="J17" s="28">
        <v>21</v>
      </c>
      <c r="K17" s="28">
        <v>23</v>
      </c>
      <c r="L17" s="28">
        <v>21</v>
      </c>
      <c r="M17" s="28">
        <v>23</v>
      </c>
      <c r="N17" s="28">
        <f t="shared" si="0"/>
        <v>202</v>
      </c>
    </row>
    <row r="18" spans="1:14" ht="12.75">
      <c r="A18" s="28">
        <f t="shared" si="1"/>
        <v>1986</v>
      </c>
      <c r="B18" s="28">
        <v>20</v>
      </c>
      <c r="C18" s="28">
        <v>20</v>
      </c>
      <c r="D18" s="28">
        <v>21</v>
      </c>
      <c r="E18" s="28">
        <v>19</v>
      </c>
      <c r="F18" s="28">
        <v>19</v>
      </c>
      <c r="G18" s="28">
        <v>15</v>
      </c>
      <c r="H18" s="28">
        <v>1</v>
      </c>
      <c r="I18" s="28">
        <v>5</v>
      </c>
      <c r="J18" s="28">
        <v>13</v>
      </c>
      <c r="K18" s="28">
        <v>22</v>
      </c>
      <c r="L18" s="28">
        <v>20</v>
      </c>
      <c r="M18" s="28">
        <v>16</v>
      </c>
      <c r="N18" s="28">
        <f t="shared" si="0"/>
        <v>191</v>
      </c>
    </row>
    <row r="19" spans="1:14" ht="12.75">
      <c r="A19" s="28">
        <f t="shared" si="1"/>
        <v>1987</v>
      </c>
      <c r="B19" s="28">
        <v>9</v>
      </c>
      <c r="C19" s="28">
        <v>7</v>
      </c>
      <c r="D19" s="28">
        <v>18</v>
      </c>
      <c r="E19" s="28">
        <v>19</v>
      </c>
      <c r="F19" s="28">
        <v>22</v>
      </c>
      <c r="G19" s="28">
        <v>7</v>
      </c>
      <c r="H19" s="28">
        <v>17</v>
      </c>
      <c r="I19" s="28">
        <v>9</v>
      </c>
      <c r="J19" s="28">
        <v>20</v>
      </c>
      <c r="K19" s="28">
        <v>25</v>
      </c>
      <c r="L19" s="28">
        <v>24</v>
      </c>
      <c r="M19" s="28">
        <v>13</v>
      </c>
      <c r="N19" s="28">
        <f t="shared" si="0"/>
        <v>190</v>
      </c>
    </row>
    <row r="20" spans="1:14" ht="12.75">
      <c r="A20" s="28">
        <f t="shared" si="1"/>
        <v>1988</v>
      </c>
      <c r="B20" s="28">
        <v>14</v>
      </c>
      <c r="C20" s="28">
        <v>18</v>
      </c>
      <c r="D20" s="28">
        <v>5</v>
      </c>
      <c r="E20" s="28">
        <v>25</v>
      </c>
      <c r="F20" s="28">
        <v>22</v>
      </c>
      <c r="G20" s="28">
        <v>23</v>
      </c>
      <c r="H20" s="28">
        <v>17</v>
      </c>
      <c r="I20" s="28">
        <v>23</v>
      </c>
      <c r="J20" s="28">
        <v>18</v>
      </c>
      <c r="K20" s="28">
        <v>26</v>
      </c>
      <c r="L20" s="28">
        <v>28</v>
      </c>
      <c r="M20" s="28">
        <v>27</v>
      </c>
      <c r="N20" s="28">
        <f aca="true" t="shared" si="2" ref="N20:N30">SUM(B20:M20)</f>
        <v>246</v>
      </c>
    </row>
    <row r="21" spans="1:14" ht="12.75">
      <c r="A21" s="28">
        <f aca="true" t="shared" si="3" ref="A21:A30">+A20+1</f>
        <v>1989</v>
      </c>
      <c r="B21" s="28">
        <v>25</v>
      </c>
      <c r="C21" s="28">
        <v>19</v>
      </c>
      <c r="D21" s="28">
        <v>22</v>
      </c>
      <c r="E21" s="28">
        <v>22</v>
      </c>
      <c r="F21" s="28">
        <v>17</v>
      </c>
      <c r="G21" s="28">
        <v>20</v>
      </c>
      <c r="H21" s="28">
        <v>10</v>
      </c>
      <c r="I21" s="28">
        <v>11</v>
      </c>
      <c r="J21" s="28">
        <v>18</v>
      </c>
      <c r="K21" s="28">
        <v>22</v>
      </c>
      <c r="L21" s="28">
        <v>23</v>
      </c>
      <c r="M21" s="28">
        <v>17</v>
      </c>
      <c r="N21" s="28">
        <f t="shared" si="2"/>
        <v>226</v>
      </c>
    </row>
    <row r="22" spans="1:14" ht="12.75">
      <c r="A22" s="28">
        <f t="shared" si="3"/>
        <v>1990</v>
      </c>
      <c r="B22" s="28">
        <v>11</v>
      </c>
      <c r="C22" s="28">
        <v>15</v>
      </c>
      <c r="D22" s="28">
        <v>15</v>
      </c>
      <c r="E22" s="28">
        <v>14</v>
      </c>
      <c r="F22" s="28">
        <v>13</v>
      </c>
      <c r="G22" s="28">
        <v>8</v>
      </c>
      <c r="H22" s="28">
        <v>14</v>
      </c>
      <c r="I22" s="28">
        <v>6</v>
      </c>
      <c r="J22" s="28">
        <v>14</v>
      </c>
      <c r="K22" s="28">
        <v>28</v>
      </c>
      <c r="L22" s="28">
        <v>18</v>
      </c>
      <c r="M22" s="28">
        <v>17</v>
      </c>
      <c r="N22" s="28">
        <f t="shared" si="2"/>
        <v>173</v>
      </c>
    </row>
    <row r="23" spans="1:14" ht="12.75">
      <c r="A23" s="28">
        <f t="shared" si="3"/>
        <v>1991</v>
      </c>
      <c r="B23" s="28">
        <v>11</v>
      </c>
      <c r="C23" s="28">
        <v>9</v>
      </c>
      <c r="D23" s="28">
        <v>9</v>
      </c>
      <c r="E23" s="28">
        <v>17</v>
      </c>
      <c r="F23" s="28">
        <v>19</v>
      </c>
      <c r="G23" s="28">
        <v>12</v>
      </c>
      <c r="H23" s="28">
        <v>6</v>
      </c>
      <c r="I23" s="28">
        <v>5</v>
      </c>
      <c r="J23" s="28">
        <v>0</v>
      </c>
      <c r="K23" s="28">
        <v>11</v>
      </c>
      <c r="L23" s="28">
        <v>15</v>
      </c>
      <c r="M23" s="28">
        <v>17</v>
      </c>
      <c r="N23" s="28">
        <f t="shared" si="2"/>
        <v>131</v>
      </c>
    </row>
    <row r="24" spans="1:14" ht="12.75">
      <c r="A24" s="29">
        <f t="shared" si="3"/>
        <v>1992</v>
      </c>
      <c r="B24" s="29">
        <v>10</v>
      </c>
      <c r="C24" s="29">
        <v>6</v>
      </c>
      <c r="D24" s="29">
        <v>9</v>
      </c>
      <c r="E24" s="29">
        <v>7</v>
      </c>
      <c r="F24" s="29">
        <v>8</v>
      </c>
      <c r="G24" s="29">
        <v>4</v>
      </c>
      <c r="H24" s="29">
        <v>4</v>
      </c>
      <c r="I24" s="29">
        <v>7</v>
      </c>
      <c r="J24" s="29">
        <v>11</v>
      </c>
      <c r="K24" s="29">
        <v>18</v>
      </c>
      <c r="L24" s="29">
        <v>20</v>
      </c>
      <c r="M24" s="29">
        <v>8</v>
      </c>
      <c r="N24" s="28">
        <f t="shared" si="2"/>
        <v>112</v>
      </c>
    </row>
    <row r="25" spans="1:14" ht="12.75">
      <c r="A25" s="28">
        <f t="shared" si="3"/>
        <v>1993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2"/>
        <v>0</v>
      </c>
    </row>
    <row r="26" spans="1:14" ht="12.75">
      <c r="A26" s="28">
        <f t="shared" si="3"/>
        <v>1994</v>
      </c>
      <c r="B26" s="28">
        <v>0</v>
      </c>
      <c r="C26" s="28">
        <v>0</v>
      </c>
      <c r="D26" s="28">
        <v>0</v>
      </c>
      <c r="E26" s="28">
        <v>0</v>
      </c>
      <c r="F26" s="28">
        <v>20</v>
      </c>
      <c r="G26" s="28">
        <v>13</v>
      </c>
      <c r="H26" s="28">
        <v>6</v>
      </c>
      <c r="I26" s="28">
        <v>0</v>
      </c>
      <c r="J26" s="28">
        <v>17</v>
      </c>
      <c r="K26" s="30">
        <v>31</v>
      </c>
      <c r="L26" s="30">
        <v>30</v>
      </c>
      <c r="M26" s="28">
        <v>21</v>
      </c>
      <c r="N26" s="28">
        <f t="shared" si="2"/>
        <v>138</v>
      </c>
    </row>
    <row r="27" spans="1:14" ht="12.75">
      <c r="A27" s="28">
        <f t="shared" si="3"/>
        <v>1995</v>
      </c>
      <c r="B27" s="28">
        <v>5</v>
      </c>
      <c r="C27" s="28">
        <v>6</v>
      </c>
      <c r="D27" s="28">
        <v>18</v>
      </c>
      <c r="E27" s="28">
        <v>23</v>
      </c>
      <c r="F27" s="28">
        <v>26</v>
      </c>
      <c r="G27" s="28">
        <v>19</v>
      </c>
      <c r="H27" s="28">
        <v>16</v>
      </c>
      <c r="I27" s="28">
        <v>19</v>
      </c>
      <c r="J27" s="28">
        <v>16</v>
      </c>
      <c r="K27" s="28">
        <v>19</v>
      </c>
      <c r="L27" s="28">
        <v>22</v>
      </c>
      <c r="M27" s="28">
        <v>21</v>
      </c>
      <c r="N27" s="28">
        <f t="shared" si="2"/>
        <v>210</v>
      </c>
    </row>
    <row r="28" spans="1:14" ht="12.75">
      <c r="A28" s="28">
        <f t="shared" si="3"/>
        <v>1996</v>
      </c>
      <c r="B28" s="28">
        <v>25</v>
      </c>
      <c r="C28" s="28">
        <v>19</v>
      </c>
      <c r="D28" s="28">
        <v>23</v>
      </c>
      <c r="E28" s="28">
        <v>19</v>
      </c>
      <c r="F28" s="28">
        <v>26</v>
      </c>
      <c r="G28" s="28">
        <v>18</v>
      </c>
      <c r="H28" s="28">
        <v>17</v>
      </c>
      <c r="I28" s="28">
        <v>10</v>
      </c>
      <c r="J28" s="28">
        <v>19</v>
      </c>
      <c r="K28" s="28">
        <v>28</v>
      </c>
      <c r="L28" s="28">
        <v>20</v>
      </c>
      <c r="M28" s="28">
        <v>16</v>
      </c>
      <c r="N28" s="28">
        <f t="shared" si="2"/>
        <v>240</v>
      </c>
    </row>
    <row r="29" spans="1:14" ht="12.75">
      <c r="A29" s="28">
        <f t="shared" si="3"/>
        <v>1997</v>
      </c>
      <c r="B29" s="28">
        <v>25</v>
      </c>
      <c r="C29" s="28">
        <v>21</v>
      </c>
      <c r="D29" s="28">
        <v>16</v>
      </c>
      <c r="E29" s="28">
        <v>26</v>
      </c>
      <c r="F29" s="28">
        <v>17</v>
      </c>
      <c r="G29" s="28">
        <v>23</v>
      </c>
      <c r="H29" s="28">
        <v>6</v>
      </c>
      <c r="I29" s="28">
        <v>3</v>
      </c>
      <c r="J29" s="28">
        <v>17</v>
      </c>
      <c r="K29" s="28">
        <v>22</v>
      </c>
      <c r="L29" s="28">
        <v>24</v>
      </c>
      <c r="M29" s="28">
        <v>13</v>
      </c>
      <c r="N29" s="28">
        <f t="shared" si="2"/>
        <v>213</v>
      </c>
    </row>
    <row r="30" spans="1:14" ht="12.75">
      <c r="A30" s="28">
        <f t="shared" si="3"/>
        <v>1998</v>
      </c>
      <c r="B30" s="28">
        <v>8</v>
      </c>
      <c r="C30" s="28">
        <v>21</v>
      </c>
      <c r="D30" s="28">
        <v>26</v>
      </c>
      <c r="E30" s="28">
        <v>26</v>
      </c>
      <c r="F30" s="28">
        <v>19</v>
      </c>
      <c r="G30" s="28">
        <v>22</v>
      </c>
      <c r="H30" s="28">
        <v>24</v>
      </c>
      <c r="I30" s="28">
        <v>22</v>
      </c>
      <c r="J30" s="28">
        <v>27</v>
      </c>
      <c r="K30" s="28">
        <v>26</v>
      </c>
      <c r="L30" s="28">
        <v>29</v>
      </c>
      <c r="M30" s="28">
        <v>20</v>
      </c>
      <c r="N30" s="28">
        <f t="shared" si="2"/>
        <v>270</v>
      </c>
    </row>
    <row r="31" spans="1:14" ht="12.75">
      <c r="A31" s="28" t="s">
        <v>27</v>
      </c>
      <c r="B31" s="28">
        <f>SUM(B3:B30)</f>
        <v>391</v>
      </c>
      <c r="C31" s="28">
        <f aca="true" t="shared" si="4" ref="C31:M31">SUM(C3:C30)</f>
        <v>394</v>
      </c>
      <c r="D31" s="28">
        <f t="shared" si="4"/>
        <v>473</v>
      </c>
      <c r="E31" s="28">
        <f t="shared" si="4"/>
        <v>534</v>
      </c>
      <c r="F31" s="28">
        <f t="shared" si="4"/>
        <v>522</v>
      </c>
      <c r="G31" s="28">
        <f t="shared" si="4"/>
        <v>427</v>
      </c>
      <c r="H31" s="28">
        <f t="shared" si="4"/>
        <v>319</v>
      </c>
      <c r="I31" s="28">
        <f t="shared" si="4"/>
        <v>314</v>
      </c>
      <c r="J31" s="28">
        <f t="shared" si="4"/>
        <v>449</v>
      </c>
      <c r="K31" s="28">
        <f t="shared" si="4"/>
        <v>624</v>
      </c>
      <c r="L31" s="28">
        <f t="shared" si="4"/>
        <v>636</v>
      </c>
      <c r="M31" s="28">
        <f t="shared" si="4"/>
        <v>523</v>
      </c>
      <c r="N31" s="28">
        <f>SUM(N3:N30)</f>
        <v>5606</v>
      </c>
    </row>
    <row r="32" spans="1:14" ht="12.75">
      <c r="A32" s="28" t="s">
        <v>28</v>
      </c>
      <c r="B32" s="31">
        <f>B31/26</f>
        <v>15.038461538461538</v>
      </c>
      <c r="C32" s="31">
        <f aca="true" t="shared" si="5" ref="C32:M32">C31/26</f>
        <v>15.153846153846153</v>
      </c>
      <c r="D32" s="31">
        <f t="shared" si="5"/>
        <v>18.192307692307693</v>
      </c>
      <c r="E32" s="31">
        <f t="shared" si="5"/>
        <v>20.53846153846154</v>
      </c>
      <c r="F32" s="31">
        <f t="shared" si="5"/>
        <v>20.076923076923077</v>
      </c>
      <c r="G32" s="31">
        <f t="shared" si="5"/>
        <v>16.423076923076923</v>
      </c>
      <c r="H32" s="31">
        <f t="shared" si="5"/>
        <v>12.26923076923077</v>
      </c>
      <c r="I32" s="31">
        <f t="shared" si="5"/>
        <v>12.076923076923077</v>
      </c>
      <c r="J32" s="31">
        <f t="shared" si="5"/>
        <v>17.26923076923077</v>
      </c>
      <c r="K32" s="31">
        <f t="shared" si="5"/>
        <v>24</v>
      </c>
      <c r="L32" s="31">
        <f t="shared" si="5"/>
        <v>24.46153846153846</v>
      </c>
      <c r="M32" s="31">
        <f t="shared" si="5"/>
        <v>20.115384615384617</v>
      </c>
      <c r="N32" s="31">
        <f>N31/27</f>
        <v>207.62962962962962</v>
      </c>
    </row>
    <row r="33" spans="1:1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8" spans="1:13" ht="12.75">
      <c r="A38" s="10">
        <v>1984</v>
      </c>
      <c r="B38" s="10">
        <v>27</v>
      </c>
      <c r="C38" s="10">
        <v>25</v>
      </c>
      <c r="D38" s="10">
        <v>21</v>
      </c>
      <c r="E38" s="10">
        <v>27</v>
      </c>
      <c r="F38" s="10">
        <v>26</v>
      </c>
      <c r="G38" s="10">
        <v>23</v>
      </c>
      <c r="H38" s="10">
        <v>16</v>
      </c>
      <c r="I38" s="10">
        <v>14</v>
      </c>
      <c r="J38" s="10">
        <v>22</v>
      </c>
      <c r="K38" s="10">
        <v>25</v>
      </c>
      <c r="L38" s="10">
        <v>23</v>
      </c>
      <c r="M38" s="10">
        <v>21</v>
      </c>
    </row>
    <row r="39" spans="1:13" ht="12.75">
      <c r="A39" s="10">
        <v>1992</v>
      </c>
      <c r="B39" s="10">
        <v>10</v>
      </c>
      <c r="C39" s="10">
        <v>6</v>
      </c>
      <c r="D39" s="10">
        <v>9</v>
      </c>
      <c r="E39" s="10">
        <v>7</v>
      </c>
      <c r="F39" s="10">
        <v>8</v>
      </c>
      <c r="G39" s="10">
        <v>4</v>
      </c>
      <c r="H39" s="10">
        <v>4</v>
      </c>
      <c r="I39" s="10">
        <v>7</v>
      </c>
      <c r="J39" s="10">
        <v>11</v>
      </c>
      <c r="K39" s="10">
        <v>18</v>
      </c>
      <c r="L39" s="10">
        <v>20</v>
      </c>
      <c r="M39" s="10">
        <v>8</v>
      </c>
    </row>
    <row r="40" spans="1:13" ht="12.75">
      <c r="A40" t="s">
        <v>28</v>
      </c>
      <c r="B40" s="11">
        <v>15</v>
      </c>
      <c r="C40" s="11">
        <v>15</v>
      </c>
      <c r="D40" s="11">
        <v>18</v>
      </c>
      <c r="E40" s="11">
        <v>21</v>
      </c>
      <c r="F40" s="11">
        <v>20</v>
      </c>
      <c r="G40" s="11">
        <v>16</v>
      </c>
      <c r="H40" s="11">
        <v>12</v>
      </c>
      <c r="I40" s="11">
        <v>12</v>
      </c>
      <c r="J40" s="11">
        <v>17</v>
      </c>
      <c r="K40" s="11">
        <v>24</v>
      </c>
      <c r="L40" s="11">
        <v>24</v>
      </c>
      <c r="M40" s="11">
        <v>20</v>
      </c>
    </row>
  </sheetData>
  <printOptions gridLines="1"/>
  <pageMargins left="0.8661417322834646" right="0.75" top="0.5511811023622047" bottom="0.2755905511811024" header="0.35433070866141736" footer="0.5118110236220472"/>
  <pageSetup horizontalDpi="240" verticalDpi="240" orientation="landscape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2.57421875" style="0" customWidth="1"/>
    <col min="2" max="2" width="17.8515625" style="0" customWidth="1"/>
    <col min="3" max="3" width="14.7109375" style="0" customWidth="1"/>
    <col min="4" max="4" width="15.8515625" style="0" customWidth="1"/>
    <col min="5" max="5" width="15.00390625" style="0" customWidth="1"/>
    <col min="6" max="6" width="14.57421875" style="0" customWidth="1"/>
    <col min="7" max="7" width="14.7109375" style="0" customWidth="1"/>
  </cols>
  <sheetData>
    <row r="1" spans="1:5" ht="12.75">
      <c r="A1" s="15" t="s">
        <v>29</v>
      </c>
      <c r="B1" s="16"/>
      <c r="C1" s="16"/>
      <c r="D1" s="16"/>
      <c r="E1" s="17"/>
    </row>
    <row r="2" spans="1:5" ht="12.75">
      <c r="A2" s="18"/>
      <c r="B2" s="12" t="s">
        <v>30</v>
      </c>
      <c r="C2" s="12"/>
      <c r="D2" s="12"/>
      <c r="E2" s="19"/>
    </row>
    <row r="3" spans="1:5" ht="12.75">
      <c r="A3" s="20"/>
      <c r="B3" s="12">
        <v>1997</v>
      </c>
      <c r="C3" s="12"/>
      <c r="D3" s="12">
        <v>1998</v>
      </c>
      <c r="E3" s="19"/>
    </row>
    <row r="4" spans="1:5" ht="12.75">
      <c r="A4" s="21" t="s">
        <v>31</v>
      </c>
      <c r="B4" s="13" t="s">
        <v>32</v>
      </c>
      <c r="C4" s="13" t="s">
        <v>33</v>
      </c>
      <c r="D4" s="13" t="s">
        <v>32</v>
      </c>
      <c r="E4" s="22" t="s">
        <v>33</v>
      </c>
    </row>
    <row r="5" spans="1:5" ht="12.75">
      <c r="A5" s="23" t="s">
        <v>3</v>
      </c>
      <c r="B5" s="14">
        <v>467</v>
      </c>
      <c r="C5" s="14">
        <v>8</v>
      </c>
      <c r="D5" s="14">
        <v>58</v>
      </c>
      <c r="E5" s="24">
        <v>20</v>
      </c>
    </row>
    <row r="6" spans="1:5" ht="12.75">
      <c r="A6" s="23" t="s">
        <v>4</v>
      </c>
      <c r="B6" s="14">
        <v>197</v>
      </c>
      <c r="C6" s="14">
        <v>10</v>
      </c>
      <c r="D6" s="14">
        <v>125</v>
      </c>
      <c r="E6" s="24">
        <v>14</v>
      </c>
    </row>
    <row r="7" spans="1:5" ht="12.75">
      <c r="A7" s="23" t="s">
        <v>5</v>
      </c>
      <c r="B7" s="14">
        <v>238</v>
      </c>
      <c r="C7" s="14">
        <v>6</v>
      </c>
      <c r="D7" s="14">
        <v>352</v>
      </c>
      <c r="E7" s="24">
        <v>11</v>
      </c>
    </row>
    <row r="8" spans="1:5" ht="12.75">
      <c r="A8" s="23" t="s">
        <v>6</v>
      </c>
      <c r="B8" s="14">
        <v>252</v>
      </c>
      <c r="C8" s="14">
        <v>13</v>
      </c>
      <c r="D8" s="14">
        <v>325</v>
      </c>
      <c r="E8" s="24">
        <v>7</v>
      </c>
    </row>
    <row r="9" spans="1:5" ht="12.75">
      <c r="A9" s="23" t="s">
        <v>34</v>
      </c>
      <c r="B9" s="14">
        <v>106</v>
      </c>
      <c r="C9" s="14">
        <v>20</v>
      </c>
      <c r="D9" s="14">
        <v>364</v>
      </c>
      <c r="E9" s="24">
        <v>11</v>
      </c>
    </row>
    <row r="10" spans="1:5" ht="12.75">
      <c r="A10" s="23" t="s">
        <v>8</v>
      </c>
      <c r="B10" s="14">
        <v>325</v>
      </c>
      <c r="C10" s="14">
        <v>9</v>
      </c>
      <c r="D10" s="14">
        <v>103</v>
      </c>
      <c r="E10" s="24">
        <v>9</v>
      </c>
    </row>
    <row r="11" spans="1:5" ht="12.75">
      <c r="A11" s="23" t="s">
        <v>9</v>
      </c>
      <c r="B11" s="14">
        <v>64</v>
      </c>
      <c r="C11" s="14">
        <v>30</v>
      </c>
      <c r="D11" s="14">
        <v>184</v>
      </c>
      <c r="E11" s="24">
        <v>42</v>
      </c>
    </row>
    <row r="12" spans="1:5" ht="12.75">
      <c r="A12" s="23" t="s">
        <v>10</v>
      </c>
      <c r="B12" s="14">
        <v>6</v>
      </c>
      <c r="C12" s="14">
        <v>44</v>
      </c>
      <c r="D12" s="14">
        <v>192</v>
      </c>
      <c r="E12" s="24">
        <v>17</v>
      </c>
    </row>
    <row r="13" spans="1:5" ht="12.75">
      <c r="A13" s="23" t="s">
        <v>35</v>
      </c>
      <c r="B13" s="14">
        <v>189</v>
      </c>
      <c r="C13" s="14">
        <v>40</v>
      </c>
      <c r="D13" s="14">
        <v>356</v>
      </c>
      <c r="E13" s="24">
        <v>11</v>
      </c>
    </row>
    <row r="14" spans="1:5" ht="12.75">
      <c r="A14" s="23" t="s">
        <v>12</v>
      </c>
      <c r="B14" s="14">
        <v>372</v>
      </c>
      <c r="C14" s="14">
        <v>24</v>
      </c>
      <c r="D14" s="14">
        <v>430</v>
      </c>
      <c r="E14" s="24">
        <v>13</v>
      </c>
    </row>
    <row r="15" spans="1:5" ht="12.75">
      <c r="A15" s="23" t="s">
        <v>36</v>
      </c>
      <c r="B15" s="14">
        <v>589</v>
      </c>
      <c r="C15" s="14">
        <v>33</v>
      </c>
      <c r="D15" s="14">
        <v>445</v>
      </c>
      <c r="E15" s="24">
        <v>9</v>
      </c>
    </row>
    <row r="16" spans="1:5" ht="13.5" thickBot="1">
      <c r="A16" s="25" t="s">
        <v>37</v>
      </c>
      <c r="B16" s="26">
        <v>59</v>
      </c>
      <c r="C16" s="26">
        <v>16</v>
      </c>
      <c r="D16" s="26"/>
      <c r="E16" s="27"/>
    </row>
  </sheetData>
  <printOptions gridLines="1"/>
  <pageMargins left="1.3779527559055118" right="0.75" top="1.3779527559055118" bottom="1" header="0.5118110236220472" footer="0.5118110236220472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2" sqref="B2"/>
    </sheetView>
  </sheetViews>
  <sheetFormatPr defaultColWidth="11.42187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</sheetData>
  <printOptions gridLines="1"/>
  <pageMargins left="0.75" right="0.75" top="1" bottom="1" header="0.5118110236220472" footer="0.5118110236220472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</dc:creator>
  <cp:keywords/>
  <dc:description/>
  <cp:lastModifiedBy>Maria</cp:lastModifiedBy>
  <cp:lastPrinted>2000-09-27T02:44:32Z</cp:lastPrinted>
  <dcterms:created xsi:type="dcterms:W3CDTF">2000-04-05T19:59:36Z</dcterms:created>
  <dcterms:modified xsi:type="dcterms:W3CDTF">2000-09-27T02:45:41Z</dcterms:modified>
  <cp:category/>
  <cp:version/>
  <cp:contentType/>
  <cp:contentStatus/>
</cp:coreProperties>
</file>